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halighi\Desktop\Dropbox\Work\My sleep\sleep dataset\Final Result\"/>
    </mc:Choice>
  </mc:AlternateContent>
  <bookViews>
    <workbookView xWindow="0" yWindow="0" windowWidth="15270" windowHeight="4755" tabRatio="497"/>
  </bookViews>
  <sheets>
    <sheet name="Method-A,Binary-SubgroupI" sheetId="1" r:id="rId1"/>
    <sheet name="SSM4S,MultiClass 5 Fold-SubI" sheetId="4" r:id="rId2"/>
    <sheet name="SSM4S,MultiClass 10Fold-SubI" sheetId="5" r:id="rId3"/>
  </sheets>
  <calcPr calcId="152511"/>
</workbook>
</file>

<file path=xl/calcChain.xml><?xml version="1.0" encoding="utf-8"?>
<calcChain xmlns="http://schemas.openxmlformats.org/spreadsheetml/2006/main">
  <c r="R105" i="5" l="1"/>
  <c r="R104" i="5"/>
  <c r="R105" i="4"/>
  <c r="R104" i="4"/>
  <c r="R105" i="1"/>
  <c r="R104" i="1"/>
  <c r="V105" i="1" l="1"/>
  <c r="V104" i="1"/>
  <c r="Z105" i="1"/>
  <c r="Z104" i="1"/>
  <c r="Y105" i="1" l="1"/>
  <c r="Y104" i="1"/>
  <c r="AF104" i="4"/>
  <c r="AB104" i="4"/>
  <c r="X104" i="4"/>
  <c r="T104" i="4"/>
  <c r="W104" i="1"/>
  <c r="X105" i="1" l="1"/>
  <c r="W105" i="1"/>
  <c r="U105" i="1"/>
  <c r="T105" i="1"/>
  <c r="S105" i="1"/>
  <c r="AL105" i="4" l="1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AP103" i="5"/>
  <c r="AP102" i="5"/>
  <c r="AP101" i="5"/>
  <c r="AP100" i="5"/>
  <c r="AP99" i="5"/>
  <c r="AP98" i="5"/>
  <c r="AP97" i="5"/>
  <c r="AP96" i="5"/>
  <c r="AP95" i="5"/>
  <c r="AP94" i="5"/>
  <c r="AP93" i="5"/>
  <c r="AP92" i="5"/>
  <c r="AP91" i="5"/>
  <c r="AP90" i="5"/>
  <c r="AP89" i="5"/>
  <c r="AP88" i="5"/>
  <c r="AP87" i="5"/>
  <c r="AP86" i="5"/>
  <c r="AP85" i="5"/>
  <c r="AP84" i="5"/>
  <c r="AP83" i="5"/>
  <c r="AP82" i="5"/>
  <c r="AP81" i="5"/>
  <c r="AP80" i="5"/>
  <c r="AP79" i="5"/>
  <c r="AP78" i="5"/>
  <c r="AP77" i="5"/>
  <c r="AP76" i="5"/>
  <c r="AP75" i="5"/>
  <c r="AP74" i="5"/>
  <c r="AP73" i="5"/>
  <c r="AP72" i="5"/>
  <c r="AP71" i="5"/>
  <c r="AP70" i="5"/>
  <c r="AP69" i="5"/>
  <c r="AP68" i="5"/>
  <c r="AP67" i="5"/>
  <c r="AP66" i="5"/>
  <c r="AP65" i="5"/>
  <c r="AP64" i="5"/>
  <c r="AP63" i="5"/>
  <c r="AP62" i="5"/>
  <c r="AP61" i="5"/>
  <c r="AP60" i="5"/>
  <c r="AP59" i="5"/>
  <c r="AP58" i="5"/>
  <c r="AP57" i="5"/>
  <c r="AP56" i="5"/>
  <c r="AP55" i="5"/>
  <c r="AP54" i="5"/>
  <c r="AP53" i="5"/>
  <c r="AP52" i="5"/>
  <c r="AP51" i="5"/>
  <c r="AP50" i="5"/>
  <c r="AP49" i="5"/>
  <c r="AP48" i="5"/>
  <c r="AP47" i="5"/>
  <c r="AP46" i="5"/>
  <c r="AP45" i="5"/>
  <c r="AP44" i="5"/>
  <c r="AP43" i="5"/>
  <c r="AP42" i="5"/>
  <c r="AP41" i="5"/>
  <c r="AP40" i="5"/>
  <c r="AP39" i="5"/>
  <c r="AP38" i="5"/>
  <c r="AP37" i="5"/>
  <c r="AP36" i="5"/>
  <c r="AP35" i="5"/>
  <c r="AP34" i="5"/>
  <c r="AP33" i="5"/>
  <c r="AP32" i="5"/>
  <c r="AP31" i="5"/>
  <c r="AP30" i="5"/>
  <c r="AP29" i="5"/>
  <c r="AP28" i="5"/>
  <c r="AP27" i="5"/>
  <c r="AP26" i="5"/>
  <c r="AP25" i="5"/>
  <c r="AP24" i="5"/>
  <c r="AP23" i="5"/>
  <c r="AP22" i="5"/>
  <c r="AP21" i="5"/>
  <c r="AP20" i="5"/>
  <c r="AP19" i="5"/>
  <c r="AP18" i="5"/>
  <c r="AP17" i="5"/>
  <c r="AP16" i="5"/>
  <c r="AP15" i="5"/>
  <c r="AP14" i="5"/>
  <c r="AP13" i="5"/>
  <c r="AP12" i="5"/>
  <c r="AP11" i="5"/>
  <c r="AP10" i="5"/>
  <c r="AP9" i="5"/>
  <c r="AP8" i="5"/>
  <c r="AP7" i="5"/>
  <c r="AP6" i="5"/>
  <c r="AP5" i="5"/>
  <c r="AP4" i="5"/>
  <c r="AP105" i="5" s="1"/>
  <c r="AO103" i="5"/>
  <c r="AO102" i="5"/>
  <c r="AO101" i="5"/>
  <c r="AO100" i="5"/>
  <c r="AO99" i="5"/>
  <c r="AO98" i="5"/>
  <c r="AO97" i="5"/>
  <c r="AO96" i="5"/>
  <c r="AO95" i="5"/>
  <c r="AO94" i="5"/>
  <c r="AO93" i="5"/>
  <c r="AO92" i="5"/>
  <c r="AO91" i="5"/>
  <c r="AO90" i="5"/>
  <c r="AO89" i="5"/>
  <c r="AO88" i="5"/>
  <c r="AO87" i="5"/>
  <c r="AO86" i="5"/>
  <c r="AO85" i="5"/>
  <c r="AO84" i="5"/>
  <c r="AO83" i="5"/>
  <c r="AO82" i="5"/>
  <c r="AO81" i="5"/>
  <c r="AO80" i="5"/>
  <c r="AO79" i="5"/>
  <c r="AO78" i="5"/>
  <c r="AO77" i="5"/>
  <c r="AO76" i="5"/>
  <c r="AO75" i="5"/>
  <c r="AO74" i="5"/>
  <c r="AO73" i="5"/>
  <c r="AO72" i="5"/>
  <c r="AO71" i="5"/>
  <c r="AO70" i="5"/>
  <c r="AO69" i="5"/>
  <c r="AO68" i="5"/>
  <c r="AO67" i="5"/>
  <c r="AO66" i="5"/>
  <c r="AO65" i="5"/>
  <c r="AO64" i="5"/>
  <c r="AO63" i="5"/>
  <c r="AO62" i="5"/>
  <c r="AO61" i="5"/>
  <c r="AO60" i="5"/>
  <c r="AO59" i="5"/>
  <c r="AO58" i="5"/>
  <c r="AO57" i="5"/>
  <c r="AO56" i="5"/>
  <c r="AO55" i="5"/>
  <c r="AO54" i="5"/>
  <c r="AO53" i="5"/>
  <c r="AO52" i="5"/>
  <c r="AO51" i="5"/>
  <c r="AO50" i="5"/>
  <c r="AO49" i="5"/>
  <c r="AO48" i="5"/>
  <c r="AO47" i="5"/>
  <c r="AO46" i="5"/>
  <c r="AO45" i="5"/>
  <c r="AO44" i="5"/>
  <c r="AO43" i="5"/>
  <c r="AO42" i="5"/>
  <c r="AO41" i="5"/>
  <c r="AO40" i="5"/>
  <c r="AO39" i="5"/>
  <c r="AO38" i="5"/>
  <c r="AO37" i="5"/>
  <c r="AO36" i="5"/>
  <c r="AO35" i="5"/>
  <c r="AO34" i="5"/>
  <c r="AO33" i="5"/>
  <c r="AO32" i="5"/>
  <c r="AO31" i="5"/>
  <c r="AO30" i="5"/>
  <c r="AO29" i="5"/>
  <c r="AO28" i="5"/>
  <c r="AO27" i="5"/>
  <c r="AO26" i="5"/>
  <c r="AO25" i="5"/>
  <c r="AO24" i="5"/>
  <c r="AO23" i="5"/>
  <c r="AO22" i="5"/>
  <c r="AO21" i="5"/>
  <c r="AO20" i="5"/>
  <c r="AO19" i="5"/>
  <c r="AO18" i="5"/>
  <c r="AO17" i="5"/>
  <c r="AO16" i="5"/>
  <c r="AO15" i="5"/>
  <c r="AO14" i="5"/>
  <c r="AO13" i="5"/>
  <c r="AO12" i="5"/>
  <c r="AO11" i="5"/>
  <c r="AO10" i="5"/>
  <c r="AO9" i="5"/>
  <c r="AO8" i="5"/>
  <c r="AO7" i="5"/>
  <c r="AO6" i="5"/>
  <c r="AO5" i="5"/>
  <c r="AO4" i="5"/>
  <c r="AN103" i="5"/>
  <c r="AN102" i="5"/>
  <c r="AN101" i="5"/>
  <c r="AN100" i="5"/>
  <c r="AN99" i="5"/>
  <c r="AN98" i="5"/>
  <c r="AN97" i="5"/>
  <c r="AN96" i="5"/>
  <c r="AN95" i="5"/>
  <c r="AN94" i="5"/>
  <c r="AN93" i="5"/>
  <c r="AN92" i="5"/>
  <c r="AN91" i="5"/>
  <c r="AN90" i="5"/>
  <c r="AN89" i="5"/>
  <c r="AN88" i="5"/>
  <c r="AN87" i="5"/>
  <c r="AN86" i="5"/>
  <c r="AN85" i="5"/>
  <c r="AN84" i="5"/>
  <c r="AN83" i="5"/>
  <c r="AN82" i="5"/>
  <c r="AN81" i="5"/>
  <c r="AN80" i="5"/>
  <c r="AN79" i="5"/>
  <c r="AN78" i="5"/>
  <c r="AN77" i="5"/>
  <c r="AN76" i="5"/>
  <c r="AN75" i="5"/>
  <c r="AN74" i="5"/>
  <c r="AN73" i="5"/>
  <c r="AN72" i="5"/>
  <c r="AN71" i="5"/>
  <c r="AN70" i="5"/>
  <c r="AN69" i="5"/>
  <c r="AN68" i="5"/>
  <c r="AN67" i="5"/>
  <c r="AN66" i="5"/>
  <c r="AN65" i="5"/>
  <c r="AN64" i="5"/>
  <c r="AN63" i="5"/>
  <c r="AN62" i="5"/>
  <c r="AN61" i="5"/>
  <c r="AN60" i="5"/>
  <c r="AN59" i="5"/>
  <c r="AN58" i="5"/>
  <c r="AN57" i="5"/>
  <c r="AN56" i="5"/>
  <c r="AN55" i="5"/>
  <c r="AN54" i="5"/>
  <c r="AN53" i="5"/>
  <c r="AN52" i="5"/>
  <c r="AN51" i="5"/>
  <c r="AN50" i="5"/>
  <c r="AN49" i="5"/>
  <c r="AN48" i="5"/>
  <c r="AN47" i="5"/>
  <c r="AN46" i="5"/>
  <c r="AN45" i="5"/>
  <c r="AN44" i="5"/>
  <c r="AN43" i="5"/>
  <c r="AN42" i="5"/>
  <c r="AN41" i="5"/>
  <c r="AN40" i="5"/>
  <c r="AN39" i="5"/>
  <c r="AN38" i="5"/>
  <c r="AN37" i="5"/>
  <c r="AN36" i="5"/>
  <c r="AN35" i="5"/>
  <c r="AN34" i="5"/>
  <c r="AN33" i="5"/>
  <c r="AN32" i="5"/>
  <c r="AN31" i="5"/>
  <c r="AN30" i="5"/>
  <c r="AN29" i="5"/>
  <c r="AN28" i="5"/>
  <c r="AN27" i="5"/>
  <c r="AN26" i="5"/>
  <c r="AN25" i="5"/>
  <c r="AN24" i="5"/>
  <c r="AN23" i="5"/>
  <c r="AN22" i="5"/>
  <c r="AN21" i="5"/>
  <c r="AN20" i="5"/>
  <c r="AN19" i="5"/>
  <c r="AN18" i="5"/>
  <c r="AN17" i="5"/>
  <c r="AN16" i="5"/>
  <c r="AN15" i="5"/>
  <c r="AN14" i="5"/>
  <c r="AN13" i="5"/>
  <c r="AN12" i="5"/>
  <c r="AN11" i="5"/>
  <c r="AN10" i="5"/>
  <c r="AN9" i="5"/>
  <c r="AN8" i="5"/>
  <c r="AN7" i="5"/>
  <c r="AN6" i="5"/>
  <c r="AN5" i="5"/>
  <c r="AN4" i="5"/>
  <c r="AN105" i="5" s="1"/>
  <c r="AM103" i="5"/>
  <c r="AM102" i="5"/>
  <c r="AM101" i="5"/>
  <c r="AM100" i="5"/>
  <c r="AM99" i="5"/>
  <c r="AM98" i="5"/>
  <c r="AM97" i="5"/>
  <c r="AM96" i="5"/>
  <c r="AM95" i="5"/>
  <c r="AM94" i="5"/>
  <c r="AM93" i="5"/>
  <c r="AM92" i="5"/>
  <c r="AM91" i="5"/>
  <c r="AM90" i="5"/>
  <c r="AM89" i="5"/>
  <c r="AM88" i="5"/>
  <c r="AM87" i="5"/>
  <c r="AM86" i="5"/>
  <c r="AM85" i="5"/>
  <c r="AM84" i="5"/>
  <c r="AM83" i="5"/>
  <c r="AM82" i="5"/>
  <c r="AM81" i="5"/>
  <c r="AM80" i="5"/>
  <c r="AM79" i="5"/>
  <c r="AM78" i="5"/>
  <c r="AM77" i="5"/>
  <c r="AM76" i="5"/>
  <c r="AM75" i="5"/>
  <c r="AM74" i="5"/>
  <c r="AM73" i="5"/>
  <c r="AM72" i="5"/>
  <c r="AM71" i="5"/>
  <c r="AM70" i="5"/>
  <c r="AM69" i="5"/>
  <c r="AM68" i="5"/>
  <c r="AM67" i="5"/>
  <c r="AM66" i="5"/>
  <c r="AM65" i="5"/>
  <c r="AM64" i="5"/>
  <c r="AM63" i="5"/>
  <c r="AM62" i="5"/>
  <c r="AM61" i="5"/>
  <c r="AM60" i="5"/>
  <c r="AM59" i="5"/>
  <c r="AM58" i="5"/>
  <c r="AM57" i="5"/>
  <c r="AM56" i="5"/>
  <c r="AM55" i="5"/>
  <c r="AM54" i="5"/>
  <c r="AM53" i="5"/>
  <c r="AM52" i="5"/>
  <c r="AM51" i="5"/>
  <c r="AM50" i="5"/>
  <c r="AM49" i="5"/>
  <c r="AM48" i="5"/>
  <c r="AM47" i="5"/>
  <c r="AM46" i="5"/>
  <c r="AM45" i="5"/>
  <c r="AM44" i="5"/>
  <c r="AM43" i="5"/>
  <c r="AM42" i="5"/>
  <c r="AM41" i="5"/>
  <c r="AM40" i="5"/>
  <c r="AM39" i="5"/>
  <c r="AM38" i="5"/>
  <c r="AM37" i="5"/>
  <c r="AM36" i="5"/>
  <c r="AM35" i="5"/>
  <c r="AM34" i="5"/>
  <c r="AM33" i="5"/>
  <c r="AM32" i="5"/>
  <c r="AM31" i="5"/>
  <c r="AM30" i="5"/>
  <c r="AM29" i="5"/>
  <c r="AM28" i="5"/>
  <c r="AM27" i="5"/>
  <c r="AM26" i="5"/>
  <c r="AM25" i="5"/>
  <c r="AM24" i="5"/>
  <c r="AM23" i="5"/>
  <c r="AM22" i="5"/>
  <c r="AM21" i="5"/>
  <c r="AM20" i="5"/>
  <c r="AM19" i="5"/>
  <c r="AM18" i="5"/>
  <c r="AM17" i="5"/>
  <c r="AM16" i="5"/>
  <c r="AM15" i="5"/>
  <c r="AM14" i="5"/>
  <c r="AM13" i="5"/>
  <c r="AM12" i="5"/>
  <c r="AM11" i="5"/>
  <c r="AM10" i="5"/>
  <c r="AM9" i="5"/>
  <c r="AM8" i="5"/>
  <c r="AM7" i="5"/>
  <c r="AM6" i="5"/>
  <c r="AM5" i="5"/>
  <c r="AM4" i="5"/>
  <c r="AM105" i="5" s="1"/>
  <c r="AL104" i="4"/>
  <c r="AK104" i="4"/>
  <c r="AJ104" i="4"/>
  <c r="AI104" i="4"/>
  <c r="AH104" i="4"/>
  <c r="AG104" i="4"/>
  <c r="AE104" i="4"/>
  <c r="AD104" i="4"/>
  <c r="AC104" i="4"/>
  <c r="AA104" i="4"/>
  <c r="Z104" i="4"/>
  <c r="Y104" i="4"/>
  <c r="W104" i="4"/>
  <c r="V104" i="4"/>
  <c r="U104" i="4"/>
  <c r="S104" i="4"/>
  <c r="AP103" i="4"/>
  <c r="AP102" i="4"/>
  <c r="AP101" i="4"/>
  <c r="AP100" i="4"/>
  <c r="AP99" i="4"/>
  <c r="AP98" i="4"/>
  <c r="AP97" i="4"/>
  <c r="AP96" i="4"/>
  <c r="AP95" i="4"/>
  <c r="AP94" i="4"/>
  <c r="AP93" i="4"/>
  <c r="AP92" i="4"/>
  <c r="AP91" i="4"/>
  <c r="AP90" i="4"/>
  <c r="AP89" i="4"/>
  <c r="AP88" i="4"/>
  <c r="AP87" i="4"/>
  <c r="AP86" i="4"/>
  <c r="AP85" i="4"/>
  <c r="AP84" i="4"/>
  <c r="AP83" i="4"/>
  <c r="AP82" i="4"/>
  <c r="AP81" i="4"/>
  <c r="AP80" i="4"/>
  <c r="AP79" i="4"/>
  <c r="AP78" i="4"/>
  <c r="AP77" i="4"/>
  <c r="AP76" i="4"/>
  <c r="AP75" i="4"/>
  <c r="AP74" i="4"/>
  <c r="AP73" i="4"/>
  <c r="AP72" i="4"/>
  <c r="AP71" i="4"/>
  <c r="AP70" i="4"/>
  <c r="AP69" i="4"/>
  <c r="AP68" i="4"/>
  <c r="AP67" i="4"/>
  <c r="AP66" i="4"/>
  <c r="AP65" i="4"/>
  <c r="AP64" i="4"/>
  <c r="AP63" i="4"/>
  <c r="AP62" i="4"/>
  <c r="AP61" i="4"/>
  <c r="AP60" i="4"/>
  <c r="AP59" i="4"/>
  <c r="AP58" i="4"/>
  <c r="AP57" i="4"/>
  <c r="AP56" i="4"/>
  <c r="AP55" i="4"/>
  <c r="AP54" i="4"/>
  <c r="AP53" i="4"/>
  <c r="AP52" i="4"/>
  <c r="AP51" i="4"/>
  <c r="AP50" i="4"/>
  <c r="AP49" i="4"/>
  <c r="AP48" i="4"/>
  <c r="AP47" i="4"/>
  <c r="AP46" i="4"/>
  <c r="AP45" i="4"/>
  <c r="AP44" i="4"/>
  <c r="AP43" i="4"/>
  <c r="AP42" i="4"/>
  <c r="AP41" i="4"/>
  <c r="AP40" i="4"/>
  <c r="AP39" i="4"/>
  <c r="AP38" i="4"/>
  <c r="AP37" i="4"/>
  <c r="AP36" i="4"/>
  <c r="AP35" i="4"/>
  <c r="AP34" i="4"/>
  <c r="AP33" i="4"/>
  <c r="AP32" i="4"/>
  <c r="AP31" i="4"/>
  <c r="AP30" i="4"/>
  <c r="AP29" i="4"/>
  <c r="AP28" i="4"/>
  <c r="AP27" i="4"/>
  <c r="AP26" i="4"/>
  <c r="AP25" i="4"/>
  <c r="AP24" i="4"/>
  <c r="AP23" i="4"/>
  <c r="AP22" i="4"/>
  <c r="AP21" i="4"/>
  <c r="AP20" i="4"/>
  <c r="AP19" i="4"/>
  <c r="AP18" i="4"/>
  <c r="AP17" i="4"/>
  <c r="AP16" i="4"/>
  <c r="AP15" i="4"/>
  <c r="AP14" i="4"/>
  <c r="AP13" i="4"/>
  <c r="AP12" i="4"/>
  <c r="AP11" i="4"/>
  <c r="AP10" i="4"/>
  <c r="AP9" i="4"/>
  <c r="AP8" i="4"/>
  <c r="AP7" i="4"/>
  <c r="AP6" i="4"/>
  <c r="AP105" i="4" s="1"/>
  <c r="AP5" i="4"/>
  <c r="AP4" i="4"/>
  <c r="AO103" i="4"/>
  <c r="AO102" i="4"/>
  <c r="AO101" i="4"/>
  <c r="AO100" i="4"/>
  <c r="AO99" i="4"/>
  <c r="AO98" i="4"/>
  <c r="AO97" i="4"/>
  <c r="AO96" i="4"/>
  <c r="AO95" i="4"/>
  <c r="AO94" i="4"/>
  <c r="AO93" i="4"/>
  <c r="AO92" i="4"/>
  <c r="AO91" i="4"/>
  <c r="AO90" i="4"/>
  <c r="AO89" i="4"/>
  <c r="AO88" i="4"/>
  <c r="AO87" i="4"/>
  <c r="AO86" i="4"/>
  <c r="AO85" i="4"/>
  <c r="AO84" i="4"/>
  <c r="AO83" i="4"/>
  <c r="AO82" i="4"/>
  <c r="AO81" i="4"/>
  <c r="AO80" i="4"/>
  <c r="AO79" i="4"/>
  <c r="AO78" i="4"/>
  <c r="AO77" i="4"/>
  <c r="AO76" i="4"/>
  <c r="AO75" i="4"/>
  <c r="AO74" i="4"/>
  <c r="AO73" i="4"/>
  <c r="AO72" i="4"/>
  <c r="AO71" i="4"/>
  <c r="AO70" i="4"/>
  <c r="AO69" i="4"/>
  <c r="AO68" i="4"/>
  <c r="AO67" i="4"/>
  <c r="AO66" i="4"/>
  <c r="AO65" i="4"/>
  <c r="AO64" i="4"/>
  <c r="AO63" i="4"/>
  <c r="AO62" i="4"/>
  <c r="AO61" i="4"/>
  <c r="AO60" i="4"/>
  <c r="AO59" i="4"/>
  <c r="AO58" i="4"/>
  <c r="AO57" i="4"/>
  <c r="AO56" i="4"/>
  <c r="AO55" i="4"/>
  <c r="AO54" i="4"/>
  <c r="AO53" i="4"/>
  <c r="AO52" i="4"/>
  <c r="AO51" i="4"/>
  <c r="AO50" i="4"/>
  <c r="AO49" i="4"/>
  <c r="AO48" i="4"/>
  <c r="AO47" i="4"/>
  <c r="AO46" i="4"/>
  <c r="AO45" i="4"/>
  <c r="AO44" i="4"/>
  <c r="AO43" i="4"/>
  <c r="AO42" i="4"/>
  <c r="AO41" i="4"/>
  <c r="AO40" i="4"/>
  <c r="AO39" i="4"/>
  <c r="AO38" i="4"/>
  <c r="AO37" i="4"/>
  <c r="AO36" i="4"/>
  <c r="AO35" i="4"/>
  <c r="AO34" i="4"/>
  <c r="AO33" i="4"/>
  <c r="AO32" i="4"/>
  <c r="AO31" i="4"/>
  <c r="AO30" i="4"/>
  <c r="AO29" i="4"/>
  <c r="AO28" i="4"/>
  <c r="AO27" i="4"/>
  <c r="AO26" i="4"/>
  <c r="AO25" i="4"/>
  <c r="AO24" i="4"/>
  <c r="AO23" i="4"/>
  <c r="AO22" i="4"/>
  <c r="AO21" i="4"/>
  <c r="AO20" i="4"/>
  <c r="AO19" i="4"/>
  <c r="AO18" i="4"/>
  <c r="AO17" i="4"/>
  <c r="AO16" i="4"/>
  <c r="AO15" i="4"/>
  <c r="AO14" i="4"/>
  <c r="AO13" i="4"/>
  <c r="AO12" i="4"/>
  <c r="AO11" i="4"/>
  <c r="AO10" i="4"/>
  <c r="AO9" i="4"/>
  <c r="AO8" i="4"/>
  <c r="AO7" i="4"/>
  <c r="AO6" i="4"/>
  <c r="AO105" i="4" s="1"/>
  <c r="AO5" i="4"/>
  <c r="AO4" i="4"/>
  <c r="AN103" i="4"/>
  <c r="AN102" i="4"/>
  <c r="AN101" i="4"/>
  <c r="AN100" i="4"/>
  <c r="AN99" i="4"/>
  <c r="AN98" i="4"/>
  <c r="AN97" i="4"/>
  <c r="AN96" i="4"/>
  <c r="AN95" i="4"/>
  <c r="AN94" i="4"/>
  <c r="AN93" i="4"/>
  <c r="AN92" i="4"/>
  <c r="AN91" i="4"/>
  <c r="AN90" i="4"/>
  <c r="AN89" i="4"/>
  <c r="AN88" i="4"/>
  <c r="AN87" i="4"/>
  <c r="AN86" i="4"/>
  <c r="AN85" i="4"/>
  <c r="AN84" i="4"/>
  <c r="AN83" i="4"/>
  <c r="AN82" i="4"/>
  <c r="AN81" i="4"/>
  <c r="AN80" i="4"/>
  <c r="AN79" i="4"/>
  <c r="AN78" i="4"/>
  <c r="AN77" i="4"/>
  <c r="AN76" i="4"/>
  <c r="AN75" i="4"/>
  <c r="AN74" i="4"/>
  <c r="AN73" i="4"/>
  <c r="AN72" i="4"/>
  <c r="AN71" i="4"/>
  <c r="AN70" i="4"/>
  <c r="AN69" i="4"/>
  <c r="AN68" i="4"/>
  <c r="AN67" i="4"/>
  <c r="AN66" i="4"/>
  <c r="AN65" i="4"/>
  <c r="AN64" i="4"/>
  <c r="AN63" i="4"/>
  <c r="AN62" i="4"/>
  <c r="AN61" i="4"/>
  <c r="AN60" i="4"/>
  <c r="AN59" i="4"/>
  <c r="AN58" i="4"/>
  <c r="AN57" i="4"/>
  <c r="AN56" i="4"/>
  <c r="AN55" i="4"/>
  <c r="AN54" i="4"/>
  <c r="AN53" i="4"/>
  <c r="AN52" i="4"/>
  <c r="AN51" i="4"/>
  <c r="AN50" i="4"/>
  <c r="AN49" i="4"/>
  <c r="AN48" i="4"/>
  <c r="AN47" i="4"/>
  <c r="AN46" i="4"/>
  <c r="AN45" i="4"/>
  <c r="AN44" i="4"/>
  <c r="AN43" i="4"/>
  <c r="AN42" i="4"/>
  <c r="AN41" i="4"/>
  <c r="AN40" i="4"/>
  <c r="AN39" i="4"/>
  <c r="AN38" i="4"/>
  <c r="AN37" i="4"/>
  <c r="AN36" i="4"/>
  <c r="AN35" i="4"/>
  <c r="AN34" i="4"/>
  <c r="AN33" i="4"/>
  <c r="AN32" i="4"/>
  <c r="AN31" i="4"/>
  <c r="AN30" i="4"/>
  <c r="AN29" i="4"/>
  <c r="AN28" i="4"/>
  <c r="AN27" i="4"/>
  <c r="AN26" i="4"/>
  <c r="AN25" i="4"/>
  <c r="AN24" i="4"/>
  <c r="AN23" i="4"/>
  <c r="AN22" i="4"/>
  <c r="AN21" i="4"/>
  <c r="AN20" i="4"/>
  <c r="AN19" i="4"/>
  <c r="AN18" i="4"/>
  <c r="AN17" i="4"/>
  <c r="AN16" i="4"/>
  <c r="AN15" i="4"/>
  <c r="AN14" i="4"/>
  <c r="AN13" i="4"/>
  <c r="AN12" i="4"/>
  <c r="AN11" i="4"/>
  <c r="AN10" i="4"/>
  <c r="AN9" i="4"/>
  <c r="AN8" i="4"/>
  <c r="AN7" i="4"/>
  <c r="AN6" i="4"/>
  <c r="AN5" i="4"/>
  <c r="AN4" i="4"/>
  <c r="AN105" i="4" s="1"/>
  <c r="AM103" i="4"/>
  <c r="AM102" i="4"/>
  <c r="AM101" i="4"/>
  <c r="AM100" i="4"/>
  <c r="AM99" i="4"/>
  <c r="AM98" i="4"/>
  <c r="AM97" i="4"/>
  <c r="AM96" i="4"/>
  <c r="AM95" i="4"/>
  <c r="AM94" i="4"/>
  <c r="AM93" i="4"/>
  <c r="AM92" i="4"/>
  <c r="AM91" i="4"/>
  <c r="AM90" i="4"/>
  <c r="AM89" i="4"/>
  <c r="AM88" i="4"/>
  <c r="AM87" i="4"/>
  <c r="AM86" i="4"/>
  <c r="AM85" i="4"/>
  <c r="AM84" i="4"/>
  <c r="AM83" i="4"/>
  <c r="AM82" i="4"/>
  <c r="AM81" i="4"/>
  <c r="AM80" i="4"/>
  <c r="AM79" i="4"/>
  <c r="AM78" i="4"/>
  <c r="AM77" i="4"/>
  <c r="AM76" i="4"/>
  <c r="AM75" i="4"/>
  <c r="AM74" i="4"/>
  <c r="AM73" i="4"/>
  <c r="AM72" i="4"/>
  <c r="AM71" i="4"/>
  <c r="AM70" i="4"/>
  <c r="AM69" i="4"/>
  <c r="AM68" i="4"/>
  <c r="AM67" i="4"/>
  <c r="AM66" i="4"/>
  <c r="AM65" i="4"/>
  <c r="AM64" i="4"/>
  <c r="AM63" i="4"/>
  <c r="AM62" i="4"/>
  <c r="AM61" i="4"/>
  <c r="AM60" i="4"/>
  <c r="AM59" i="4"/>
  <c r="AM58" i="4"/>
  <c r="AM57" i="4"/>
  <c r="AM56" i="4"/>
  <c r="AM55" i="4"/>
  <c r="AM54" i="4"/>
  <c r="AM53" i="4"/>
  <c r="AM52" i="4"/>
  <c r="AM51" i="4"/>
  <c r="AM50" i="4"/>
  <c r="AM49" i="4"/>
  <c r="AM48" i="4"/>
  <c r="AM47" i="4"/>
  <c r="AM46" i="4"/>
  <c r="AM45" i="4"/>
  <c r="AM44" i="4"/>
  <c r="AM43" i="4"/>
  <c r="AM42" i="4"/>
  <c r="AM41" i="4"/>
  <c r="AM40" i="4"/>
  <c r="AM39" i="4"/>
  <c r="AM38" i="4"/>
  <c r="AM37" i="4"/>
  <c r="AM36" i="4"/>
  <c r="AM35" i="4"/>
  <c r="AM34" i="4"/>
  <c r="AM33" i="4"/>
  <c r="AM32" i="4"/>
  <c r="AM31" i="4"/>
  <c r="AM30" i="4"/>
  <c r="AM29" i="4"/>
  <c r="AM28" i="4"/>
  <c r="AM27" i="4"/>
  <c r="AM26" i="4"/>
  <c r="AM25" i="4"/>
  <c r="AM24" i="4"/>
  <c r="AM23" i="4"/>
  <c r="AM22" i="4"/>
  <c r="AM21" i="4"/>
  <c r="AM20" i="4"/>
  <c r="AM19" i="4"/>
  <c r="AM18" i="4"/>
  <c r="AM17" i="4"/>
  <c r="AM16" i="4"/>
  <c r="AM15" i="4"/>
  <c r="AM14" i="4"/>
  <c r="AM13" i="4"/>
  <c r="AM12" i="4"/>
  <c r="AM11" i="4"/>
  <c r="AM10" i="4"/>
  <c r="AM9" i="4"/>
  <c r="AM8" i="4"/>
  <c r="AM7" i="4"/>
  <c r="AM6" i="4"/>
  <c r="AM5" i="4"/>
  <c r="AM4" i="4"/>
  <c r="AM105" i="4" s="1"/>
  <c r="X104" i="1"/>
  <c r="U104" i="1"/>
  <c r="T104" i="1"/>
  <c r="S104" i="1"/>
  <c r="AO105" i="5" l="1"/>
  <c r="AM104" i="5"/>
  <c r="AN104" i="5"/>
  <c r="AO104" i="5"/>
  <c r="AP104" i="5"/>
  <c r="AP104" i="4"/>
  <c r="AM104" i="4"/>
  <c r="AO104" i="4"/>
  <c r="AN104" i="4"/>
</calcChain>
</file>

<file path=xl/sharedStrings.xml><?xml version="1.0" encoding="utf-8"?>
<sst xmlns="http://schemas.openxmlformats.org/spreadsheetml/2006/main" count="1285" uniqueCount="173">
  <si>
    <t>Subject</t>
  </si>
  <si>
    <t>Age</t>
  </si>
  <si>
    <t>Sex</t>
  </si>
  <si>
    <t>Diagnosis</t>
  </si>
  <si>
    <t>Other problems</t>
  </si>
  <si>
    <t>Epoches</t>
  </si>
  <si>
    <t>W%</t>
  </si>
  <si>
    <t>N1%</t>
  </si>
  <si>
    <t>N2%</t>
  </si>
  <si>
    <t>N3%</t>
  </si>
  <si>
    <t>REM%</t>
  </si>
  <si>
    <t>Date of recording</t>
  </si>
  <si>
    <t>M</t>
  </si>
  <si>
    <t>SAOS</t>
  </si>
  <si>
    <t xml:space="preserve">18/5/2009 </t>
  </si>
  <si>
    <t xml:space="preserve">Parasomnia </t>
  </si>
  <si>
    <t>PLMS</t>
  </si>
  <si>
    <t>21/5/2009</t>
  </si>
  <si>
    <t>SRVAS</t>
  </si>
  <si>
    <t>Epilepsy</t>
  </si>
  <si>
    <t>18/6/2009</t>
  </si>
  <si>
    <t>F</t>
  </si>
  <si>
    <t>Insomnia</t>
  </si>
  <si>
    <t xml:space="preserve">25/5/2009 </t>
  </si>
  <si>
    <t>18/5/2009</t>
  </si>
  <si>
    <t>29/5/2009</t>
  </si>
  <si>
    <t>16/6/2009</t>
  </si>
  <si>
    <t>D. Afectiva</t>
  </si>
  <si>
    <t>Rem Sleep Behaviour Disorder</t>
  </si>
  <si>
    <t>Teta activity in transition wake-sleep</t>
  </si>
  <si>
    <t>13/4/2011</t>
  </si>
  <si>
    <t>28/4/2011</t>
  </si>
  <si>
    <t>19/1/2010</t>
  </si>
  <si>
    <t>25/1/2011</t>
  </si>
  <si>
    <t xml:space="preserve"> 28/2/2011</t>
  </si>
  <si>
    <t>20/10/2009</t>
  </si>
  <si>
    <t>16/5/2011</t>
  </si>
  <si>
    <t>29/9/2009</t>
  </si>
  <si>
    <t>14/4/2011</t>
  </si>
  <si>
    <t>30/11/2009</t>
  </si>
  <si>
    <t>RONCOPATIA</t>
  </si>
  <si>
    <t>24/5/2011</t>
  </si>
  <si>
    <t>20/5/2011</t>
  </si>
  <si>
    <t>17/5/2011</t>
  </si>
  <si>
    <t>EPILEPSIA</t>
  </si>
  <si>
    <t>Parkinson</t>
  </si>
  <si>
    <t>23/5/2011</t>
  </si>
  <si>
    <t xml:space="preserve">26/4/2011 </t>
  </si>
  <si>
    <t>13/6/2011</t>
  </si>
  <si>
    <t>19/5/2009</t>
  </si>
  <si>
    <t>S. Down</t>
  </si>
  <si>
    <t>13/1/2012</t>
  </si>
  <si>
    <t>S. PERNAS INQUIETAS</t>
  </si>
  <si>
    <t>16/1/2012</t>
  </si>
  <si>
    <t>16/01/2012</t>
  </si>
  <si>
    <t>17/1/2012</t>
  </si>
  <si>
    <t>20/1/2012</t>
  </si>
  <si>
    <t>Multiple sclerosis</t>
  </si>
  <si>
    <t>23/1/2012</t>
  </si>
  <si>
    <t>26/1/2012</t>
  </si>
  <si>
    <t>PRIVAÇÃO DE SONO</t>
  </si>
  <si>
    <t>27/1/2012</t>
  </si>
  <si>
    <t>23/3/2012</t>
  </si>
  <si>
    <t>30/1/2012</t>
  </si>
  <si>
    <t>31/1/2012</t>
  </si>
  <si>
    <t>13/2/2012</t>
  </si>
  <si>
    <t>16/2/2012</t>
  </si>
  <si>
    <t>17/2/2012</t>
  </si>
  <si>
    <t>20/2/2012</t>
  </si>
  <si>
    <t>21/2/2012</t>
  </si>
  <si>
    <t>23/2/2012</t>
  </si>
  <si>
    <t>24/2/2012</t>
  </si>
  <si>
    <t>27/2/2012</t>
  </si>
  <si>
    <t>?</t>
  </si>
  <si>
    <t>27/02/2012</t>
  </si>
  <si>
    <t>16/3/2012</t>
  </si>
  <si>
    <t xml:space="preserve">23/3/2012 </t>
  </si>
  <si>
    <t xml:space="preserve"> 27/1/2012</t>
  </si>
  <si>
    <t>27/3/2012</t>
  </si>
  <si>
    <t xml:space="preserve">Sensitivity </t>
  </si>
  <si>
    <t xml:space="preserve">Specificity </t>
  </si>
  <si>
    <t>BCR</t>
  </si>
  <si>
    <t>NaN</t>
  </si>
  <si>
    <t>Accuracy</t>
  </si>
  <si>
    <t>Percentage of each stage based on Visual Scoring-First Expert</t>
  </si>
  <si>
    <t>Percentage of each stage based on Visual Scoring-Second Expert</t>
  </si>
  <si>
    <t>Depression</t>
  </si>
  <si>
    <t>Restless leg syndrome</t>
  </si>
  <si>
    <t xml:space="preserve">Epilepsy </t>
  </si>
  <si>
    <t>Epilepsy; brain tumour</t>
  </si>
  <si>
    <t>Cheyne-Stokes</t>
  </si>
  <si>
    <t>Parkinson; Central apneas</t>
  </si>
  <si>
    <t>AVC; depression</t>
  </si>
  <si>
    <t>Dementia; PLMS</t>
  </si>
  <si>
    <t>Cheyne-Stokes respiration</t>
  </si>
  <si>
    <t xml:space="preserve">Renal failure </t>
  </si>
  <si>
    <t>Shift work</t>
  </si>
  <si>
    <t>Paroxystic activity</t>
  </si>
  <si>
    <t>Alcool</t>
  </si>
  <si>
    <t>AVC</t>
  </si>
  <si>
    <t>Chronic Respiratory Failure (hypercapnia)</t>
  </si>
  <si>
    <t>Depression; hypophisis adenoma</t>
  </si>
  <si>
    <t>Affective disorder</t>
  </si>
  <si>
    <t>LES</t>
  </si>
  <si>
    <t>Scoliosis; chronic respiratoru failure</t>
  </si>
  <si>
    <t>Medication</t>
  </si>
  <si>
    <t>EEG alterations</t>
  </si>
  <si>
    <t>SSRI; trazodona</t>
  </si>
  <si>
    <t>Risperidona; Tegretol</t>
  </si>
  <si>
    <t>Paroxistic activity left fronto-parietal</t>
  </si>
  <si>
    <t>BZD</t>
  </si>
  <si>
    <t>Valproato</t>
  </si>
  <si>
    <t>Slower amplitude alfa; electrode instability</t>
  </si>
  <si>
    <t>Ropirinol</t>
  </si>
  <si>
    <t>Cardiac artifact</t>
  </si>
  <si>
    <t>SSRI</t>
  </si>
  <si>
    <t>Rapid activity in EEG; cardiac artifact; sweat artifact</t>
  </si>
  <si>
    <t>BZD; Quetiapina, Bupropion</t>
  </si>
  <si>
    <t>Rapid activity in EEG</t>
  </si>
  <si>
    <t>Slower amplitude alfa; 79 yrs</t>
  </si>
  <si>
    <t>Gabapentina; Tricyclic; SSRI</t>
  </si>
  <si>
    <t>Diplexil; BZD</t>
  </si>
  <si>
    <t xml:space="preserve">Paroxystic activity left posterior temporal </t>
  </si>
  <si>
    <t>Cardiac artifact; 86 yrs</t>
  </si>
  <si>
    <t>BZD; SSRI</t>
  </si>
  <si>
    <t>Trazodona</t>
  </si>
  <si>
    <t>Myoclonia in REM</t>
  </si>
  <si>
    <t xml:space="preserve">Sweat artifact; alt. EEG: hypersyncrony in N3; </t>
  </si>
  <si>
    <t xml:space="preserve"> Paroxystic activity in left posterior temporal </t>
  </si>
  <si>
    <t>Slower activity in W and N2</t>
  </si>
  <si>
    <t>Paroxystic activity in N1 e N2; rapid activity in NREM</t>
  </si>
  <si>
    <t>Ropinirol; BZD; Anti-Parkinsonic</t>
  </si>
  <si>
    <t>Rapid activity in EEG; problems with electrods</t>
  </si>
  <si>
    <t>Gabapentina</t>
  </si>
  <si>
    <t>Sweat artifact</t>
  </si>
  <si>
    <t xml:space="preserve">Rapid activity; alpha-delta pattern </t>
  </si>
  <si>
    <t>Corticoide</t>
  </si>
  <si>
    <t>Hypersyncrony in N3; burst of slow waves in N2</t>
  </si>
  <si>
    <t>Slow wave arousals</t>
  </si>
  <si>
    <t>SSRI; BZD</t>
  </si>
  <si>
    <t xml:space="preserve"> Bursts of slow wave; hypersyncrony in N3</t>
  </si>
  <si>
    <t>Muscle actvity</t>
  </si>
  <si>
    <t>Episodes of  REM without atonia</t>
  </si>
  <si>
    <t>Paroxystic activity rignt fronto-temporal</t>
  </si>
  <si>
    <t>Mirtazapina; BZD</t>
  </si>
  <si>
    <t>Rapid activity; cardiac artifact</t>
  </si>
  <si>
    <t>SSRI; Mirtazapina; BZD</t>
  </si>
  <si>
    <t>Muscle activity in W; rapid activity in EEG except in REM</t>
  </si>
  <si>
    <t>Hypersyncrony in N3; paroxystic activity in W, N1, N2</t>
  </si>
  <si>
    <t>Rapid actitivy in EEG; alpha-delta pattern</t>
  </si>
  <si>
    <t>BZD; Gabapentina</t>
  </si>
  <si>
    <t>Alpha-delta pattern</t>
  </si>
  <si>
    <t>Rapid activity in EEG; slower activity in W</t>
  </si>
  <si>
    <t>Results of method A- for Automatic sleep-wake detection 10FoldCV</t>
  </si>
  <si>
    <t>Results of method A- for Automatic sleep-wake detection 5FoldCV</t>
  </si>
  <si>
    <t>Results of method-A for Automatic Recognition of Awake</t>
  </si>
  <si>
    <t>Results of method-A for Automatic Recognitino of REM</t>
  </si>
  <si>
    <t>Results of method-A                                 Total</t>
  </si>
  <si>
    <t xml:space="preserve">  Results of method-A for Automatic Recognitino of N3</t>
  </si>
  <si>
    <t>Results of method-A for Automatic Recongniton of N2</t>
  </si>
  <si>
    <t>Results of method-A for Automatic Recognition of  N1</t>
  </si>
  <si>
    <t>Results of method-A for Automatic Recognition of N1</t>
  </si>
  <si>
    <t>Average of LOOCV</t>
  </si>
  <si>
    <t>Standard deviation</t>
  </si>
  <si>
    <t>Method-A, Binary-Subgroup-I</t>
  </si>
  <si>
    <t>Method-A, Multiclass 5Fold-Subgroup-I</t>
  </si>
  <si>
    <t>Method-A, Multiclass 10Fold-Subgroup-I</t>
  </si>
  <si>
    <t>ACC</t>
  </si>
  <si>
    <t>Cohen’s kappa</t>
  </si>
  <si>
    <t>Results of method for Automatic Recognition of Awake</t>
  </si>
  <si>
    <t>Table 3: Details of subgroup-I of ISRUC-Sleep dataset and performance results of applying method-SSM4S to subgroup-I for the Multiclass sleep stage classification (Ten-Fold CV).</t>
  </si>
  <si>
    <t>Table 2: Details of subgroup-I of ISRUC-Sleep dataset and performance results of applying method-SSM4S to subgroup-I for the Multiclass sleep stage classification (Five-Fold CV).</t>
  </si>
  <si>
    <t>Table 1: Details of subgroup-I of ISRUC-Sleep dataset and performance results of applying method-SSM4S to subgroup-I for the sleep–wake detection.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</si>
</sst>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mm/dd/yy"/>
  </numFmts>
  <fonts count="1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7"/>
      <color indexed="8"/>
      <name val="Calibri"/>
      <family val="2"/>
    </font>
    <font>
      <sz val="11"/>
      <color indexed="8"/>
      <name val="Times New Roman"/>
      <family val="1"/>
    </font>
    <font>
      <sz val="11"/>
      <color indexed="10"/>
      <name val="Times New Roman"/>
      <family val="1"/>
    </font>
    <font>
      <sz val="11"/>
      <name val="Times New Roman"/>
      <family val="1"/>
    </font>
    <font>
      <sz val="11"/>
      <color rgb="FFFF0000"/>
      <name val="Calibri"/>
      <family val="2"/>
    </font>
    <font>
      <sz val="11"/>
      <color theme="4" tint="-0.249977111117893"/>
      <name val="Calibri"/>
      <family val="2"/>
    </font>
    <font>
      <sz val="11"/>
      <color theme="4" tint="-0.249977111117893"/>
      <name val="Times New Roman"/>
      <family val="1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</font>
    <font>
      <sz val="10"/>
      <color theme="1"/>
      <name val="Calibri"/>
      <family val="2"/>
      <scheme val="minor"/>
    </font>
    <font>
      <sz val="8"/>
      <color indexed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sz val="20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3"/>
        <bgColor indexed="10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5C65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double">
        <color indexed="63"/>
      </top>
      <bottom style="thin">
        <color indexed="63"/>
      </bottom>
      <diagonal/>
    </border>
    <border>
      <left/>
      <right/>
      <top/>
      <bottom style="double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/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09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ont="1" applyFill="1"/>
    <xf numFmtId="0" fontId="0" fillId="2" borderId="0" xfId="0" applyFont="1" applyFill="1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left"/>
    </xf>
    <xf numFmtId="0" fontId="0" fillId="4" borderId="0" xfId="0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/>
    <xf numFmtId="0" fontId="0" fillId="7" borderId="5" xfId="0" applyFill="1" applyBorder="1"/>
    <xf numFmtId="0" fontId="0" fillId="7" borderId="1" xfId="0" applyFill="1" applyBorder="1"/>
    <xf numFmtId="0" fontId="0" fillId="7" borderId="0" xfId="0" applyFill="1"/>
    <xf numFmtId="0" fontId="0" fillId="8" borderId="5" xfId="0" applyFill="1" applyBorder="1"/>
    <xf numFmtId="0" fontId="0" fillId="8" borderId="1" xfId="0" applyFill="1" applyBorder="1"/>
    <xf numFmtId="0" fontId="0" fillId="8" borderId="0" xfId="0" applyFill="1"/>
    <xf numFmtId="0" fontId="0" fillId="9" borderId="5" xfId="0" applyFill="1" applyBorder="1"/>
    <xf numFmtId="0" fontId="0" fillId="9" borderId="1" xfId="0" applyFill="1" applyBorder="1"/>
    <xf numFmtId="0" fontId="0" fillId="9" borderId="0" xfId="0" applyFill="1"/>
    <xf numFmtId="0" fontId="0" fillId="10" borderId="5" xfId="0" applyFill="1" applyBorder="1"/>
    <xf numFmtId="0" fontId="0" fillId="10" borderId="1" xfId="0" applyFill="1" applyBorder="1"/>
    <xf numFmtId="0" fontId="0" fillId="10" borderId="0" xfId="0" applyFill="1"/>
    <xf numFmtId="0" fontId="0" fillId="11" borderId="5" xfId="0" applyFill="1" applyBorder="1"/>
    <xf numFmtId="0" fontId="0" fillId="11" borderId="1" xfId="0" applyFill="1" applyBorder="1"/>
    <xf numFmtId="0" fontId="0" fillId="11" borderId="0" xfId="0" applyFill="1"/>
    <xf numFmtId="0" fontId="8" fillId="0" borderId="0" xfId="0" applyFont="1" applyFill="1" applyAlignment="1">
      <alignment horizontal="center"/>
    </xf>
    <xf numFmtId="0" fontId="8" fillId="12" borderId="0" xfId="0" applyFont="1" applyFill="1"/>
    <xf numFmtId="0" fontId="8" fillId="12" borderId="0" xfId="0" applyFont="1" applyFill="1" applyAlignment="1">
      <alignment horizontal="center"/>
    </xf>
    <xf numFmtId="164" fontId="8" fillId="12" borderId="0" xfId="0" applyNumberFormat="1" applyFont="1" applyFill="1"/>
    <xf numFmtId="0" fontId="0" fillId="0" borderId="0" xfId="0" applyFill="1" applyAlignment="1"/>
    <xf numFmtId="0" fontId="3" fillId="0" borderId="0" xfId="0" applyFont="1" applyFill="1"/>
    <xf numFmtId="0" fontId="3" fillId="10" borderId="0" xfId="0" applyFont="1" applyFill="1"/>
    <xf numFmtId="0" fontId="3" fillId="11" borderId="0" xfId="0" applyFont="1" applyFill="1"/>
    <xf numFmtId="0" fontId="3" fillId="7" borderId="0" xfId="0" applyFont="1" applyFill="1"/>
    <xf numFmtId="0" fontId="3" fillId="8" borderId="0" xfId="0" applyFont="1" applyFill="1"/>
    <xf numFmtId="0" fontId="3" fillId="9" borderId="0" xfId="0" applyFont="1" applyFill="1"/>
    <xf numFmtId="0" fontId="4" fillId="9" borderId="2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indent="2"/>
    </xf>
    <xf numFmtId="0" fontId="4" fillId="0" borderId="1" xfId="0" applyFont="1" applyFill="1" applyBorder="1" applyAlignment="1">
      <alignment horizontal="left" indent="2"/>
    </xf>
    <xf numFmtId="14" fontId="4" fillId="0" borderId="1" xfId="0" applyNumberFormat="1" applyFont="1" applyFill="1" applyBorder="1" applyAlignment="1">
      <alignment horizontal="left" indent="2"/>
    </xf>
    <xf numFmtId="0" fontId="4" fillId="0" borderId="1" xfId="0" applyFont="1" applyBorder="1" applyAlignment="1">
      <alignment horizontal="left" indent="2"/>
    </xf>
    <xf numFmtId="0" fontId="4" fillId="0" borderId="1" xfId="0" applyFont="1" applyFill="1" applyBorder="1" applyAlignment="1">
      <alignment horizontal="left" wrapText="1" indent="2"/>
    </xf>
    <xf numFmtId="165" fontId="4" fillId="0" borderId="1" xfId="0" applyNumberFormat="1" applyFont="1" applyFill="1" applyBorder="1" applyAlignment="1">
      <alignment horizontal="left" indent="2"/>
    </xf>
    <xf numFmtId="0" fontId="4" fillId="0" borderId="0" xfId="0" applyFont="1" applyFill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4" fillId="10" borderId="5" xfId="0" applyFont="1" applyFill="1" applyBorder="1"/>
    <xf numFmtId="0" fontId="4" fillId="11" borderId="5" xfId="0" applyFont="1" applyFill="1" applyBorder="1"/>
    <xf numFmtId="0" fontId="4" fillId="7" borderId="5" xfId="0" applyFont="1" applyFill="1" applyBorder="1"/>
    <xf numFmtId="0" fontId="4" fillId="8" borderId="5" xfId="0" applyFont="1" applyFill="1" applyBorder="1"/>
    <xf numFmtId="0" fontId="4" fillId="9" borderId="5" xfId="0" applyFont="1" applyFill="1" applyBorder="1"/>
    <xf numFmtId="0" fontId="4" fillId="0" borderId="1" xfId="0" applyFont="1" applyBorder="1" applyAlignment="1">
      <alignment horizontal="center" wrapText="1"/>
    </xf>
    <xf numFmtId="0" fontId="4" fillId="10" borderId="1" xfId="0" applyFont="1" applyFill="1" applyBorder="1"/>
    <xf numFmtId="0" fontId="4" fillId="11" borderId="1" xfId="0" applyFont="1" applyFill="1" applyBorder="1"/>
    <xf numFmtId="0" fontId="4" fillId="7" borderId="1" xfId="0" applyFont="1" applyFill="1" applyBorder="1"/>
    <xf numFmtId="0" fontId="4" fillId="8" borderId="1" xfId="0" applyFont="1" applyFill="1" applyBorder="1"/>
    <xf numFmtId="0" fontId="4" fillId="9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14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/>
    <xf numFmtId="0" fontId="6" fillId="6" borderId="1" xfId="0" applyFont="1" applyFill="1" applyBorder="1"/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/>
    <xf numFmtId="0" fontId="6" fillId="5" borderId="1" xfId="0" applyFont="1" applyFill="1" applyBorder="1"/>
    <xf numFmtId="0" fontId="4" fillId="9" borderId="6" xfId="0" applyFont="1" applyFill="1" applyBorder="1"/>
    <xf numFmtId="0" fontId="4" fillId="9" borderId="7" xfId="0" applyFont="1" applyFill="1" applyBorder="1"/>
    <xf numFmtId="0" fontId="4" fillId="15" borderId="2" xfId="0" applyFont="1" applyFill="1" applyBorder="1" applyAlignment="1">
      <alignment horizontal="center" vertical="center"/>
    </xf>
    <xf numFmtId="0" fontId="4" fillId="15" borderId="8" xfId="0" applyFont="1" applyFill="1" applyBorder="1"/>
    <xf numFmtId="0" fontId="4" fillId="15" borderId="9" xfId="0" applyFont="1" applyFill="1" applyBorder="1"/>
    <xf numFmtId="0" fontId="0" fillId="9" borderId="6" xfId="0" applyFill="1" applyBorder="1"/>
    <xf numFmtId="0" fontId="0" fillId="9" borderId="7" xfId="0" applyFill="1" applyBorder="1"/>
    <xf numFmtId="0" fontId="0" fillId="15" borderId="9" xfId="0" applyFill="1" applyBorder="1"/>
    <xf numFmtId="0" fontId="0" fillId="15" borderId="8" xfId="0" applyFill="1" applyBorder="1"/>
    <xf numFmtId="0" fontId="2" fillId="0" borderId="0" xfId="0" applyFont="1" applyFill="1" applyBorder="1" applyAlignment="1">
      <alignment horizontal="center" vertical="center"/>
    </xf>
    <xf numFmtId="0" fontId="4" fillId="9" borderId="0" xfId="0" applyFont="1" applyFill="1"/>
    <xf numFmtId="0" fontId="4" fillId="13" borderId="0" xfId="0" applyFont="1" applyFill="1"/>
    <xf numFmtId="0" fontId="8" fillId="0" borderId="0" xfId="0" applyFont="1" applyFill="1"/>
    <xf numFmtId="164" fontId="8" fillId="0" borderId="0" xfId="0" applyNumberFormat="1" applyFont="1" applyFill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1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16" borderId="10" xfId="0" applyFont="1" applyFill="1" applyBorder="1" applyAlignment="1">
      <alignment horizontal="center" wrapText="1"/>
    </xf>
    <xf numFmtId="0" fontId="11" fillId="16" borderId="10" xfId="0" applyFont="1" applyFill="1" applyBorder="1" applyAlignment="1">
      <alignment horizontal="center" vertical="center"/>
    </xf>
    <xf numFmtId="14" fontId="11" fillId="16" borderId="10" xfId="0" applyNumberFormat="1" applyFont="1" applyFill="1" applyBorder="1" applyAlignment="1">
      <alignment horizontal="left" vertical="center"/>
    </xf>
    <xf numFmtId="0" fontId="2" fillId="17" borderId="0" xfId="0" applyFont="1" applyFill="1" applyBorder="1" applyAlignment="1">
      <alignment horizontal="center" wrapText="1"/>
    </xf>
    <xf numFmtId="0" fontId="13" fillId="17" borderId="0" xfId="0" applyFont="1" applyFill="1" applyBorder="1"/>
    <xf numFmtId="14" fontId="13" fillId="17" borderId="0" xfId="0" applyNumberFormat="1" applyFont="1" applyFill="1" applyBorder="1" applyAlignment="1">
      <alignment horizontal="left" vertical="center"/>
    </xf>
    <xf numFmtId="0" fontId="8" fillId="16" borderId="0" xfId="0" applyFont="1" applyFill="1"/>
    <xf numFmtId="0" fontId="8" fillId="16" borderId="0" xfId="0" applyFont="1" applyFill="1" applyAlignment="1">
      <alignment horizontal="center"/>
    </xf>
    <xf numFmtId="164" fontId="8" fillId="16" borderId="0" xfId="0" applyNumberFormat="1" applyFont="1" applyFill="1"/>
    <xf numFmtId="0" fontId="0" fillId="16" borderId="0" xfId="0" applyFill="1"/>
    <xf numFmtId="0" fontId="8" fillId="17" borderId="0" xfId="0" applyFont="1" applyFill="1"/>
    <xf numFmtId="0" fontId="8" fillId="17" borderId="0" xfId="0" applyFont="1" applyFill="1" applyAlignment="1">
      <alignment horizontal="center"/>
    </xf>
    <xf numFmtId="164" fontId="8" fillId="17" borderId="0" xfId="0" applyNumberFormat="1" applyFont="1" applyFill="1"/>
    <xf numFmtId="0" fontId="0" fillId="17" borderId="0" xfId="0" applyFill="1"/>
    <xf numFmtId="0" fontId="9" fillId="16" borderId="0" xfId="0" applyFont="1" applyFill="1"/>
    <xf numFmtId="0" fontId="9" fillId="16" borderId="0" xfId="0" applyFont="1" applyFill="1" applyAlignment="1">
      <alignment horizontal="center"/>
    </xf>
    <xf numFmtId="164" fontId="9" fillId="16" borderId="0" xfId="0" applyNumberFormat="1" applyFont="1" applyFill="1"/>
    <xf numFmtId="0" fontId="4" fillId="16" borderId="0" xfId="0" applyFont="1" applyFill="1"/>
    <xf numFmtId="0" fontId="4" fillId="17" borderId="0" xfId="0" applyFont="1" applyFill="1"/>
    <xf numFmtId="0" fontId="8" fillId="16" borderId="0" xfId="0" applyFont="1" applyFill="1" applyAlignment="1">
      <alignment horizontal="center" vertical="center"/>
    </xf>
    <xf numFmtId="164" fontId="8" fillId="16" borderId="0" xfId="0" applyNumberFormat="1" applyFont="1" applyFill="1" applyAlignment="1">
      <alignment horizontal="center" vertical="center"/>
    </xf>
    <xf numFmtId="0" fontId="4" fillId="16" borderId="0" xfId="0" applyFont="1" applyFill="1" applyAlignment="1">
      <alignment horizontal="center" vertical="center"/>
    </xf>
    <xf numFmtId="0" fontId="14" fillId="0" borderId="11" xfId="1" applyFont="1" applyFill="1" applyBorder="1" applyAlignment="1">
      <alignment horizontal="center"/>
    </xf>
    <xf numFmtId="0" fontId="14" fillId="0" borderId="12" xfId="1" applyFont="1" applyFill="1" applyBorder="1" applyAlignment="1">
      <alignment horizontal="center"/>
    </xf>
    <xf numFmtId="0" fontId="14" fillId="0" borderId="13" xfId="1" applyFont="1" applyFill="1" applyBorder="1" applyAlignment="1">
      <alignment horizontal="center"/>
    </xf>
    <xf numFmtId="0" fontId="14" fillId="0" borderId="14" xfId="1" applyFont="1" applyFill="1" applyBorder="1" applyAlignment="1">
      <alignment horizontal="center"/>
    </xf>
    <xf numFmtId="0" fontId="15" fillId="0" borderId="13" xfId="1" applyFont="1" applyFill="1" applyBorder="1" applyAlignment="1">
      <alignment horizontal="center"/>
    </xf>
    <xf numFmtId="0" fontId="15" fillId="0" borderId="14" xfId="1" applyFont="1" applyFill="1" applyBorder="1" applyAlignment="1">
      <alignment horizontal="center"/>
    </xf>
    <xf numFmtId="0" fontId="14" fillId="0" borderId="15" xfId="1" applyFont="1" applyFill="1" applyBorder="1" applyAlignment="1">
      <alignment horizontal="center"/>
    </xf>
    <xf numFmtId="0" fontId="14" fillId="0" borderId="16" xfId="1" applyFont="1" applyFill="1" applyBorder="1" applyAlignment="1">
      <alignment horizontal="center"/>
    </xf>
    <xf numFmtId="0" fontId="14" fillId="0" borderId="11" xfId="1" applyFont="1" applyFill="1" applyBorder="1" applyAlignment="1">
      <alignment horizontal="center"/>
    </xf>
    <xf numFmtId="0" fontId="14" fillId="0" borderId="12" xfId="1" applyFont="1" applyFill="1" applyBorder="1" applyAlignment="1">
      <alignment horizontal="center"/>
    </xf>
    <xf numFmtId="0" fontId="14" fillId="0" borderId="13" xfId="1" applyFont="1" applyFill="1" applyBorder="1" applyAlignment="1">
      <alignment horizontal="center"/>
    </xf>
    <xf numFmtId="0" fontId="14" fillId="0" borderId="14" xfId="1" applyFont="1" applyFill="1" applyBorder="1" applyAlignment="1">
      <alignment horizontal="center"/>
    </xf>
    <xf numFmtId="0" fontId="15" fillId="0" borderId="13" xfId="1" applyFont="1" applyFill="1" applyBorder="1" applyAlignment="1">
      <alignment horizontal="center"/>
    </xf>
    <xf numFmtId="0" fontId="15" fillId="0" borderId="14" xfId="1" applyFont="1" applyFill="1" applyBorder="1" applyAlignment="1">
      <alignment horizontal="center"/>
    </xf>
    <xf numFmtId="0" fontId="14" fillId="0" borderId="15" xfId="1" applyFont="1" applyFill="1" applyBorder="1" applyAlignment="1">
      <alignment horizontal="center"/>
    </xf>
    <xf numFmtId="0" fontId="14" fillId="0" borderId="16" xfId="1" applyFont="1" applyFill="1" applyBorder="1" applyAlignment="1">
      <alignment horizontal="center"/>
    </xf>
    <xf numFmtId="0" fontId="14" fillId="0" borderId="12" xfId="1" applyFont="1" applyFill="1" applyBorder="1" applyAlignment="1">
      <alignment horizontal="center"/>
    </xf>
    <xf numFmtId="0" fontId="14" fillId="0" borderId="14" xfId="1" applyFont="1" applyFill="1" applyBorder="1" applyAlignment="1">
      <alignment horizontal="center"/>
    </xf>
    <xf numFmtId="0" fontId="15" fillId="0" borderId="14" xfId="1" applyFont="1" applyFill="1" applyBorder="1" applyAlignment="1">
      <alignment horizontal="center"/>
    </xf>
    <xf numFmtId="0" fontId="14" fillId="0" borderId="16" xfId="1" applyFont="1" applyFill="1" applyBorder="1" applyAlignment="1">
      <alignment horizontal="center"/>
    </xf>
    <xf numFmtId="0" fontId="4" fillId="13" borderId="17" xfId="0" applyFont="1" applyFill="1" applyBorder="1" applyAlignment="1">
      <alignment horizontal="center" vertical="center"/>
    </xf>
    <xf numFmtId="0" fontId="4" fillId="13" borderId="6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4" fillId="14" borderId="7" xfId="0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/>
    </xf>
    <xf numFmtId="0" fontId="16" fillId="0" borderId="9" xfId="1" applyFont="1" applyFill="1" applyBorder="1" applyAlignment="1">
      <alignment horizontal="center"/>
    </xf>
    <xf numFmtId="0" fontId="6" fillId="0" borderId="9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16" fillId="0" borderId="8" xfId="1" applyFont="1" applyFill="1" applyBorder="1" applyAlignment="1">
      <alignment horizontal="center"/>
    </xf>
    <xf numFmtId="0" fontId="4" fillId="0" borderId="18" xfId="1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/>
    </xf>
    <xf numFmtId="0" fontId="4" fillId="18" borderId="7" xfId="0" applyFont="1" applyFill="1" applyBorder="1" applyAlignment="1">
      <alignment horizontal="center" vertical="center"/>
    </xf>
    <xf numFmtId="0" fontId="6" fillId="19" borderId="1" xfId="0" applyFont="1" applyFill="1" applyBorder="1" applyAlignment="1">
      <alignment horizontal="center" vertical="center"/>
    </xf>
    <xf numFmtId="0" fontId="4" fillId="20" borderId="1" xfId="0" applyFont="1" applyFill="1" applyBorder="1"/>
    <xf numFmtId="0" fontId="4" fillId="21" borderId="1" xfId="0" applyFont="1" applyFill="1" applyBorder="1"/>
    <xf numFmtId="0" fontId="4" fillId="22" borderId="1" xfId="0" applyFont="1" applyFill="1" applyBorder="1"/>
    <xf numFmtId="0" fontId="6" fillId="19" borderId="1" xfId="0" applyFont="1" applyFill="1" applyBorder="1"/>
    <xf numFmtId="0" fontId="0" fillId="22" borderId="1" xfId="0" applyFill="1" applyBorder="1"/>
    <xf numFmtId="0" fontId="0" fillId="21" borderId="1" xfId="0" applyFill="1" applyBorder="1"/>
    <xf numFmtId="0" fontId="0" fillId="20" borderId="1" xfId="0" applyFill="1" applyBorder="1"/>
    <xf numFmtId="0" fontId="6" fillId="23" borderId="1" xfId="0" applyFont="1" applyFill="1" applyBorder="1"/>
    <xf numFmtId="0" fontId="14" fillId="0" borderId="13" xfId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/>
    </xf>
    <xf numFmtId="0" fontId="13" fillId="17" borderId="0" xfId="0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4" fillId="24" borderId="0" xfId="0" applyFont="1" applyFill="1" applyAlignment="1">
      <alignment horizontal="center" vertical="center"/>
    </xf>
    <xf numFmtId="0" fontId="0" fillId="24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24" borderId="0" xfId="0" applyFont="1" applyFill="1" applyBorder="1" applyAlignment="1">
      <alignment horizontal="center" vertical="center" wrapText="1"/>
    </xf>
    <xf numFmtId="0" fontId="10" fillId="24" borderId="0" xfId="0" applyFont="1" applyFill="1" applyBorder="1" applyAlignment="1">
      <alignment horizontal="center" vertical="center" wrapText="1"/>
    </xf>
    <xf numFmtId="0" fontId="6" fillId="5" borderId="5" xfId="0" applyFont="1" applyFill="1" applyBorder="1"/>
    <xf numFmtId="0" fontId="6" fillId="25" borderId="2" xfId="0" applyFont="1" applyFill="1" applyBorder="1" applyAlignment="1">
      <alignment horizontal="center" vertical="center"/>
    </xf>
    <xf numFmtId="0" fontId="6" fillId="25" borderId="5" xfId="0" applyFont="1" applyFill="1" applyBorder="1" applyAlignment="1">
      <alignment horizontal="center" vertical="center"/>
    </xf>
    <xf numFmtId="0" fontId="6" fillId="25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24" borderId="4" xfId="0" applyFont="1" applyFill="1" applyBorder="1" applyAlignment="1">
      <alignment horizontal="center" vertical="center"/>
    </xf>
    <xf numFmtId="49" fontId="16" fillId="16" borderId="0" xfId="0" applyNumberFormat="1" applyFont="1" applyFill="1" applyBorder="1" applyAlignment="1">
      <alignment horizontal="center" vertical="center"/>
    </xf>
    <xf numFmtId="49" fontId="0" fillId="17" borderId="0" xfId="0" applyNumberFormat="1" applyFill="1" applyAlignment="1">
      <alignment horizontal="center"/>
    </xf>
    <xf numFmtId="0" fontId="0" fillId="0" borderId="0" xfId="0" applyFont="1" applyAlignment="1">
      <alignment horizontal="center" vertical="center"/>
    </xf>
    <xf numFmtId="0" fontId="6" fillId="24" borderId="0" xfId="0" applyFont="1" applyFill="1" applyBorder="1" applyAlignment="1">
      <alignment horizontal="center" vertical="center" wrapText="1"/>
    </xf>
    <xf numFmtId="0" fontId="10" fillId="24" borderId="0" xfId="0" applyFont="1" applyFill="1" applyBorder="1" applyAlignment="1">
      <alignment horizontal="center" vertical="center" wrapText="1"/>
    </xf>
    <xf numFmtId="0" fontId="4" fillId="24" borderId="4" xfId="0" applyFont="1" applyFill="1" applyBorder="1" applyAlignment="1">
      <alignment horizontal="center" vertical="center" wrapText="1"/>
    </xf>
    <xf numFmtId="0" fontId="4" fillId="24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16" fillId="24" borderId="4" xfId="0" applyFont="1" applyFill="1" applyBorder="1" applyAlignment="1">
      <alignment horizontal="center" vertical="center" wrapText="1"/>
    </xf>
    <xf numFmtId="0" fontId="16" fillId="24" borderId="0" xfId="0" applyFont="1" applyFill="1" applyAlignment="1">
      <alignment horizontal="center" vertical="center" wrapText="1"/>
    </xf>
    <xf numFmtId="0" fontId="4" fillId="24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D8E4BC"/>
      <color rgb="FFCCC0DA"/>
      <color rgb="FFF5C651"/>
      <color rgb="FFEBF1DE"/>
      <color rgb="FFFCD5B4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E228"/>
  <sheetViews>
    <sheetView tabSelected="1" topLeftCell="A4" zoomScaleNormal="100" workbookViewId="0">
      <selection activeCell="R14" sqref="R14"/>
    </sheetView>
  </sheetViews>
  <sheetFormatPr defaultRowHeight="15" x14ac:dyDescent="0.25"/>
  <cols>
    <col min="1" max="1" width="7.42578125" bestFit="1" customWidth="1"/>
    <col min="2" max="2" width="4.42578125" customWidth="1"/>
    <col min="3" max="3" width="4.140625" bestFit="1" customWidth="1"/>
    <col min="4" max="4" width="24.5703125" style="112" bestFit="1" customWidth="1"/>
    <col min="5" max="5" width="31.140625" customWidth="1"/>
    <col min="6" max="6" width="7.5703125" style="7" bestFit="1" customWidth="1"/>
    <col min="7" max="7" width="6" style="9" customWidth="1"/>
    <col min="8" max="9" width="6" style="10" customWidth="1"/>
    <col min="10" max="10" width="6" style="11" customWidth="1"/>
    <col min="11" max="11" width="7.85546875" style="10" bestFit="1" customWidth="1"/>
    <col min="12" max="12" width="14.5703125" customWidth="1"/>
    <col min="13" max="13" width="6" style="31" customWidth="1"/>
    <col min="14" max="15" width="6" style="32" customWidth="1"/>
    <col min="16" max="16" width="6" style="33" customWidth="1"/>
    <col min="17" max="17" width="9.28515625" style="32" bestFit="1" customWidth="1"/>
    <col min="18" max="18" width="13.7109375" style="32" bestFit="1" customWidth="1"/>
    <col min="19" max="20" width="9.140625" style="90"/>
    <col min="21" max="21" width="8.7109375" style="90" bestFit="1" customWidth="1"/>
    <col min="22" max="22" width="8.7109375" style="90" customWidth="1"/>
    <col min="23" max="26" width="9.140625" style="91"/>
    <col min="27" max="27" width="31" customWidth="1"/>
    <col min="28" max="28" width="51.42578125" customWidth="1"/>
  </cols>
  <sheetData>
    <row r="1" spans="1:499" s="183" customFormat="1" ht="18.75" customHeight="1" x14ac:dyDescent="0.25">
      <c r="A1" s="196" t="s">
        <v>172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</row>
    <row r="2" spans="1:499" s="184" customFormat="1" ht="50.25" customHeight="1" thickBot="1" x14ac:dyDescent="0.3">
      <c r="A2" s="197" t="s">
        <v>164</v>
      </c>
      <c r="B2" s="197"/>
      <c r="C2" s="197"/>
      <c r="D2" s="197"/>
      <c r="E2" s="197"/>
      <c r="F2" s="197"/>
      <c r="G2" s="201" t="s">
        <v>84</v>
      </c>
      <c r="H2" s="202"/>
      <c r="I2" s="202"/>
      <c r="J2" s="202"/>
      <c r="K2" s="202"/>
      <c r="L2" s="187"/>
      <c r="M2" s="201" t="s">
        <v>85</v>
      </c>
      <c r="N2" s="202"/>
      <c r="O2" s="202"/>
      <c r="P2" s="202"/>
      <c r="Q2" s="202"/>
      <c r="R2" s="191"/>
      <c r="S2" s="203" t="s">
        <v>153</v>
      </c>
      <c r="T2" s="203"/>
      <c r="U2" s="203"/>
      <c r="V2" s="190"/>
      <c r="W2" s="204" t="s">
        <v>154</v>
      </c>
      <c r="X2" s="204"/>
      <c r="Y2" s="204"/>
      <c r="Z2" s="204"/>
      <c r="AA2" s="188"/>
      <c r="AB2" s="188"/>
      <c r="AE2" s="200"/>
      <c r="AF2" s="200"/>
      <c r="AG2" s="200"/>
      <c r="AH2" s="200"/>
      <c r="CT2" s="185"/>
      <c r="CU2" s="185"/>
      <c r="CV2" s="185"/>
      <c r="CW2" s="185"/>
      <c r="CX2" s="185"/>
      <c r="CY2" s="185"/>
      <c r="CZ2" s="185"/>
      <c r="DA2" s="185"/>
      <c r="DB2" s="185"/>
      <c r="DC2" s="185"/>
      <c r="DD2" s="185"/>
      <c r="DE2" s="185"/>
      <c r="DF2" s="185"/>
      <c r="DG2" s="185"/>
      <c r="DH2" s="185"/>
      <c r="DI2" s="185"/>
      <c r="DJ2" s="185"/>
      <c r="DK2" s="185"/>
      <c r="DL2" s="185"/>
      <c r="DM2" s="185"/>
      <c r="DN2" s="185"/>
      <c r="DO2" s="185"/>
      <c r="DP2" s="185"/>
      <c r="DQ2" s="185"/>
      <c r="DR2" s="185"/>
      <c r="DS2" s="185"/>
      <c r="DT2" s="185"/>
      <c r="DU2" s="185"/>
      <c r="DV2" s="185"/>
      <c r="DW2" s="185"/>
      <c r="DX2" s="185"/>
      <c r="DY2" s="185"/>
      <c r="DZ2" s="185"/>
      <c r="EA2" s="185"/>
      <c r="EB2" s="185"/>
      <c r="EC2" s="185"/>
      <c r="ED2" s="185"/>
      <c r="EE2" s="185"/>
      <c r="EF2" s="185"/>
      <c r="EG2" s="185"/>
      <c r="EH2" s="185"/>
      <c r="EI2" s="185"/>
      <c r="EJ2" s="185"/>
      <c r="EK2" s="185"/>
      <c r="EL2" s="185"/>
      <c r="EM2" s="185"/>
      <c r="EN2" s="185"/>
      <c r="EO2" s="185"/>
      <c r="EP2" s="185"/>
      <c r="EQ2" s="185"/>
      <c r="ER2" s="185"/>
      <c r="ES2" s="185"/>
      <c r="ET2" s="185"/>
      <c r="EU2" s="185"/>
      <c r="EV2" s="185"/>
      <c r="EW2" s="185"/>
      <c r="EX2" s="185"/>
      <c r="EY2" s="185"/>
      <c r="EZ2" s="185"/>
      <c r="FA2" s="185"/>
      <c r="FB2" s="185"/>
      <c r="FC2" s="185"/>
      <c r="FD2" s="185"/>
      <c r="FE2" s="185"/>
      <c r="FF2" s="185"/>
      <c r="FG2" s="185"/>
      <c r="FH2" s="185"/>
      <c r="FI2" s="185"/>
      <c r="FJ2" s="185"/>
      <c r="FK2" s="185"/>
      <c r="FL2" s="185"/>
      <c r="FM2" s="185"/>
      <c r="FN2" s="185"/>
      <c r="FO2" s="185"/>
      <c r="FP2" s="185"/>
      <c r="FQ2" s="185"/>
      <c r="FR2" s="185"/>
      <c r="FS2" s="185"/>
      <c r="FT2" s="185"/>
      <c r="FU2" s="185"/>
      <c r="FV2" s="185"/>
      <c r="FW2" s="185"/>
      <c r="FX2" s="185"/>
      <c r="FY2" s="185"/>
      <c r="FZ2" s="185"/>
      <c r="GA2" s="185"/>
      <c r="GB2" s="185"/>
      <c r="GC2" s="185"/>
      <c r="GD2" s="185"/>
      <c r="GE2" s="185"/>
      <c r="GF2" s="185"/>
      <c r="GG2" s="185"/>
      <c r="GH2" s="185"/>
      <c r="GI2" s="185"/>
      <c r="GJ2" s="185"/>
      <c r="GK2" s="185"/>
      <c r="GL2" s="185"/>
      <c r="GM2" s="185"/>
      <c r="GN2" s="185"/>
      <c r="GO2" s="185"/>
      <c r="GP2" s="185"/>
      <c r="GQ2" s="185"/>
      <c r="GR2" s="185"/>
      <c r="GS2" s="185"/>
      <c r="GT2" s="185"/>
      <c r="GU2" s="185"/>
      <c r="GV2" s="185"/>
      <c r="GW2" s="185"/>
      <c r="GX2" s="185"/>
      <c r="GY2" s="185"/>
      <c r="GZ2" s="185"/>
      <c r="HA2" s="185"/>
      <c r="HB2" s="185"/>
      <c r="HC2" s="185"/>
      <c r="HD2" s="185"/>
      <c r="HE2" s="185"/>
      <c r="HF2" s="185"/>
      <c r="HG2" s="185"/>
      <c r="HH2" s="185"/>
      <c r="HI2" s="185"/>
      <c r="HJ2" s="185"/>
      <c r="HK2" s="185"/>
      <c r="HL2" s="185"/>
      <c r="HM2" s="185"/>
      <c r="HN2" s="185"/>
      <c r="HO2" s="185"/>
      <c r="HP2" s="185"/>
      <c r="HQ2" s="185"/>
      <c r="HR2" s="185"/>
      <c r="HS2" s="185"/>
      <c r="HT2" s="185"/>
      <c r="HU2" s="185"/>
      <c r="HV2" s="185"/>
      <c r="HW2" s="185"/>
      <c r="HX2" s="185"/>
      <c r="HY2" s="185"/>
      <c r="HZ2" s="185"/>
      <c r="IA2" s="185"/>
      <c r="IB2" s="185"/>
      <c r="IC2" s="185"/>
      <c r="ID2" s="185"/>
      <c r="IE2" s="185"/>
      <c r="IF2" s="185"/>
      <c r="IG2" s="185"/>
      <c r="IH2" s="185"/>
      <c r="II2" s="185"/>
      <c r="IJ2" s="185"/>
      <c r="IK2" s="185"/>
      <c r="IL2" s="185"/>
      <c r="IM2" s="185"/>
      <c r="IN2" s="185"/>
      <c r="IO2" s="185"/>
      <c r="IP2" s="185"/>
      <c r="IQ2" s="185"/>
      <c r="IR2" s="185"/>
      <c r="IS2" s="185"/>
      <c r="IT2" s="185"/>
      <c r="IU2" s="185"/>
      <c r="IV2" s="185"/>
      <c r="IW2" s="185"/>
      <c r="IX2" s="185"/>
      <c r="IY2" s="185"/>
      <c r="IZ2" s="185"/>
      <c r="JA2" s="185"/>
      <c r="JB2" s="185"/>
      <c r="JC2" s="185"/>
      <c r="JD2" s="185"/>
      <c r="JE2" s="185"/>
      <c r="JF2" s="185"/>
      <c r="JG2" s="185"/>
      <c r="JH2" s="185"/>
      <c r="JI2" s="185"/>
      <c r="JJ2" s="185"/>
      <c r="JK2" s="185"/>
      <c r="JL2" s="185"/>
      <c r="JM2" s="185"/>
      <c r="JN2" s="185"/>
      <c r="JO2" s="185"/>
      <c r="JP2" s="185"/>
      <c r="JQ2" s="185"/>
      <c r="JR2" s="185"/>
      <c r="JS2" s="185"/>
      <c r="JT2" s="185"/>
      <c r="JU2" s="185"/>
      <c r="JV2" s="185"/>
      <c r="JW2" s="185"/>
      <c r="JX2" s="185"/>
      <c r="JY2" s="185"/>
      <c r="JZ2" s="185"/>
      <c r="KA2" s="185"/>
      <c r="KB2" s="185"/>
      <c r="KC2" s="185"/>
      <c r="KD2" s="185"/>
      <c r="KE2" s="185"/>
      <c r="KF2" s="185"/>
      <c r="KG2" s="185"/>
      <c r="KH2" s="185"/>
      <c r="KI2" s="185"/>
      <c r="KJ2" s="185"/>
      <c r="KK2" s="185"/>
      <c r="KL2" s="185"/>
      <c r="KM2" s="185"/>
      <c r="KN2" s="185"/>
      <c r="KO2" s="185"/>
      <c r="KP2" s="185"/>
      <c r="KQ2" s="185"/>
      <c r="KR2" s="185"/>
      <c r="KS2" s="185"/>
      <c r="KT2" s="185"/>
      <c r="KU2" s="185"/>
      <c r="KV2" s="185"/>
      <c r="KW2" s="185"/>
      <c r="KX2" s="185"/>
      <c r="KY2" s="185"/>
      <c r="KZ2" s="185"/>
      <c r="LA2" s="185"/>
      <c r="LB2" s="185"/>
      <c r="LC2" s="185"/>
      <c r="LD2" s="185"/>
      <c r="LE2" s="185"/>
      <c r="LF2" s="185"/>
      <c r="LG2" s="185"/>
      <c r="LH2" s="185"/>
      <c r="LI2" s="185"/>
      <c r="LJ2" s="185"/>
      <c r="LK2" s="185"/>
      <c r="LL2" s="185"/>
      <c r="LM2" s="185"/>
      <c r="LN2" s="185"/>
      <c r="LO2" s="185"/>
      <c r="LP2" s="185"/>
      <c r="LQ2" s="185"/>
      <c r="LR2" s="185"/>
      <c r="LS2" s="185"/>
      <c r="LT2" s="185"/>
      <c r="LU2" s="185"/>
      <c r="LV2" s="185"/>
      <c r="LW2" s="185"/>
      <c r="LX2" s="185"/>
      <c r="LY2" s="185"/>
      <c r="LZ2" s="185"/>
      <c r="MA2" s="185"/>
      <c r="MB2" s="185"/>
      <c r="MC2" s="185"/>
      <c r="MD2" s="185"/>
      <c r="ME2" s="185"/>
      <c r="MF2" s="185"/>
      <c r="MG2" s="185"/>
      <c r="MH2" s="185"/>
      <c r="MI2" s="185"/>
      <c r="MJ2" s="185"/>
      <c r="MK2" s="185"/>
      <c r="ML2" s="185"/>
      <c r="MM2" s="185"/>
      <c r="MN2" s="185"/>
      <c r="MO2" s="185"/>
      <c r="MP2" s="185"/>
      <c r="MQ2" s="185"/>
      <c r="MR2" s="185"/>
      <c r="MS2" s="185"/>
      <c r="MT2" s="185"/>
      <c r="MU2" s="185"/>
      <c r="MV2" s="185"/>
      <c r="MW2" s="185"/>
      <c r="MX2" s="185"/>
      <c r="MY2" s="185"/>
      <c r="MZ2" s="185"/>
      <c r="NA2" s="185"/>
      <c r="NB2" s="185"/>
      <c r="NC2" s="185"/>
      <c r="ND2" s="185"/>
      <c r="NE2" s="185"/>
      <c r="NF2" s="185"/>
      <c r="NG2" s="185"/>
      <c r="NH2" s="185"/>
      <c r="NI2" s="185"/>
      <c r="NJ2" s="185"/>
      <c r="NK2" s="185"/>
      <c r="NL2" s="185"/>
      <c r="NM2" s="185"/>
      <c r="NN2" s="185"/>
      <c r="NO2" s="185"/>
      <c r="NP2" s="185"/>
      <c r="NQ2" s="185"/>
      <c r="NR2" s="185"/>
      <c r="NS2" s="185"/>
      <c r="NT2" s="185"/>
      <c r="NU2" s="185"/>
      <c r="NV2" s="185"/>
      <c r="NW2" s="185"/>
      <c r="NX2" s="185"/>
      <c r="NY2" s="185"/>
      <c r="NZ2" s="185"/>
      <c r="OA2" s="185"/>
      <c r="OB2" s="185"/>
      <c r="OC2" s="185"/>
      <c r="OD2" s="185"/>
      <c r="OE2" s="185"/>
      <c r="OF2" s="185"/>
      <c r="OG2" s="185"/>
      <c r="OH2" s="185"/>
      <c r="OI2" s="185"/>
      <c r="OJ2" s="185"/>
      <c r="OK2" s="185"/>
      <c r="OL2" s="185"/>
      <c r="OM2" s="185"/>
      <c r="ON2" s="185"/>
      <c r="OO2" s="185"/>
      <c r="OP2" s="185"/>
      <c r="OQ2" s="185"/>
      <c r="OR2" s="185"/>
      <c r="OS2" s="185"/>
      <c r="OT2" s="185"/>
      <c r="OU2" s="185"/>
      <c r="OV2" s="185"/>
      <c r="OW2" s="185"/>
      <c r="OX2" s="185"/>
      <c r="OY2" s="185"/>
      <c r="OZ2" s="185"/>
      <c r="PA2" s="185"/>
      <c r="PB2" s="185"/>
      <c r="PC2" s="185"/>
      <c r="PD2" s="185"/>
      <c r="PE2" s="185"/>
      <c r="PF2" s="185"/>
      <c r="PG2" s="185"/>
      <c r="PH2" s="185"/>
      <c r="PI2" s="185"/>
      <c r="PJ2" s="185"/>
      <c r="PK2" s="185"/>
      <c r="PL2" s="185"/>
      <c r="PM2" s="185"/>
      <c r="PN2" s="185"/>
      <c r="PO2" s="185"/>
      <c r="PP2" s="185"/>
      <c r="PQ2" s="185"/>
      <c r="PR2" s="185"/>
      <c r="PS2" s="185"/>
      <c r="PT2" s="185"/>
      <c r="PU2" s="185"/>
      <c r="PV2" s="185"/>
      <c r="PW2" s="185"/>
      <c r="PX2" s="185"/>
      <c r="PY2" s="185"/>
      <c r="PZ2" s="185"/>
      <c r="QA2" s="185"/>
      <c r="QB2" s="185"/>
      <c r="QC2" s="185"/>
      <c r="QD2" s="185"/>
      <c r="QE2" s="185"/>
      <c r="QF2" s="185"/>
      <c r="QG2" s="185"/>
      <c r="QH2" s="185"/>
      <c r="QI2" s="185"/>
      <c r="QJ2" s="185"/>
      <c r="QK2" s="185"/>
      <c r="QL2" s="185"/>
      <c r="QM2" s="185"/>
      <c r="QN2" s="185"/>
      <c r="QO2" s="185"/>
      <c r="QP2" s="185"/>
      <c r="QQ2" s="185"/>
      <c r="QR2" s="185"/>
      <c r="QS2" s="185"/>
      <c r="QT2" s="185"/>
      <c r="QU2" s="185"/>
      <c r="QV2" s="185"/>
      <c r="QW2" s="185"/>
      <c r="QX2" s="185"/>
      <c r="QY2" s="185"/>
      <c r="QZ2" s="185"/>
      <c r="RA2" s="185"/>
      <c r="RB2" s="185"/>
      <c r="RC2" s="185"/>
      <c r="RD2" s="185"/>
      <c r="RE2" s="185"/>
      <c r="RF2" s="185"/>
      <c r="RG2" s="185"/>
      <c r="RH2" s="185"/>
      <c r="RI2" s="185"/>
      <c r="RJ2" s="185"/>
      <c r="RK2" s="185"/>
      <c r="RL2" s="185"/>
      <c r="RM2" s="185"/>
      <c r="RN2" s="185"/>
      <c r="RO2" s="185"/>
      <c r="RP2" s="185"/>
      <c r="RQ2" s="185"/>
      <c r="RR2" s="185"/>
      <c r="RS2" s="185"/>
      <c r="RT2" s="185"/>
      <c r="RU2" s="185"/>
      <c r="RV2" s="185"/>
      <c r="RW2" s="185"/>
      <c r="RX2" s="185"/>
      <c r="RY2" s="185"/>
      <c r="RZ2" s="185"/>
      <c r="SA2" s="185"/>
      <c r="SB2" s="185"/>
      <c r="SC2" s="185"/>
      <c r="SD2" s="185"/>
      <c r="SE2" s="185"/>
    </row>
    <row r="3" spans="1:499" ht="31.5" thickTop="1" thickBot="1" x14ac:dyDescent="0.3">
      <c r="A3" s="50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1" t="s">
        <v>5</v>
      </c>
      <c r="G3" s="74" t="s">
        <v>6</v>
      </c>
      <c r="H3" s="74" t="s">
        <v>7</v>
      </c>
      <c r="I3" s="74" t="s">
        <v>8</v>
      </c>
      <c r="J3" s="74" t="s">
        <v>9</v>
      </c>
      <c r="K3" s="74" t="s">
        <v>10</v>
      </c>
      <c r="L3" s="50" t="s">
        <v>11</v>
      </c>
      <c r="M3" s="77" t="s">
        <v>6</v>
      </c>
      <c r="N3" s="77" t="s">
        <v>7</v>
      </c>
      <c r="O3" s="77" t="s">
        <v>8</v>
      </c>
      <c r="P3" s="77" t="s">
        <v>9</v>
      </c>
      <c r="Q3" s="77" t="s">
        <v>10</v>
      </c>
      <c r="R3" s="193" t="s">
        <v>168</v>
      </c>
      <c r="S3" s="41" t="s">
        <v>79</v>
      </c>
      <c r="T3" s="41" t="s">
        <v>80</v>
      </c>
      <c r="U3" s="41" t="s">
        <v>81</v>
      </c>
      <c r="V3" s="41" t="s">
        <v>167</v>
      </c>
      <c r="W3" s="42" t="s">
        <v>79</v>
      </c>
      <c r="X3" s="42" t="s">
        <v>80</v>
      </c>
      <c r="Y3" s="155" t="s">
        <v>81</v>
      </c>
      <c r="Z3" s="155" t="s">
        <v>167</v>
      </c>
      <c r="AA3" s="164" t="s">
        <v>105</v>
      </c>
      <c r="AB3" s="164" t="s">
        <v>106</v>
      </c>
      <c r="AC3" s="89"/>
      <c r="AD3" s="89"/>
      <c r="AE3" s="89"/>
      <c r="AF3" s="89"/>
      <c r="AG3" s="89"/>
      <c r="AH3" s="89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</row>
    <row r="4" spans="1:499" ht="15.75" thickTop="1" x14ac:dyDescent="0.25">
      <c r="A4" s="94">
        <v>1</v>
      </c>
      <c r="B4" s="94">
        <v>64</v>
      </c>
      <c r="C4" s="94" t="s">
        <v>12</v>
      </c>
      <c r="D4" s="177" t="s">
        <v>13</v>
      </c>
      <c r="E4" s="151" t="s">
        <v>86</v>
      </c>
      <c r="F4" s="96">
        <v>880</v>
      </c>
      <c r="G4" s="97">
        <v>30</v>
      </c>
      <c r="H4" s="97">
        <v>8.3000000000000007</v>
      </c>
      <c r="I4" s="97">
        <v>22.05</v>
      </c>
      <c r="J4" s="97">
        <v>26.25</v>
      </c>
      <c r="K4" s="97">
        <v>13.41</v>
      </c>
      <c r="L4" s="95" t="s">
        <v>14</v>
      </c>
      <c r="M4" s="98">
        <v>30.91</v>
      </c>
      <c r="N4" s="98">
        <v>4.7699999999999996</v>
      </c>
      <c r="O4" s="98">
        <v>24.09</v>
      </c>
      <c r="P4" s="98">
        <v>26.25</v>
      </c>
      <c r="Q4" s="98">
        <v>13.98</v>
      </c>
      <c r="R4" s="194">
        <v>0.93931408692040097</v>
      </c>
      <c r="S4" s="99">
        <v>0.918604651162791</v>
      </c>
      <c r="T4" s="99">
        <v>0.99324324324324298</v>
      </c>
      <c r="U4" s="99">
        <v>0.95592394720301699</v>
      </c>
      <c r="V4" s="99">
        <v>0.97058823529411797</v>
      </c>
      <c r="W4" s="100">
        <v>0.84883720930232598</v>
      </c>
      <c r="X4" s="100">
        <v>0.99831081081081097</v>
      </c>
      <c r="Y4" s="156">
        <v>0.92357401005656803</v>
      </c>
      <c r="Z4" s="156">
        <v>0.95294117647058796</v>
      </c>
      <c r="AA4" s="162" t="s">
        <v>107</v>
      </c>
      <c r="AB4" s="163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</row>
    <row r="5" spans="1:499" ht="33.75" customHeight="1" x14ac:dyDescent="0.25">
      <c r="A5" s="101">
        <v>2</v>
      </c>
      <c r="B5" s="101">
        <v>52</v>
      </c>
      <c r="C5" s="101" t="s">
        <v>12</v>
      </c>
      <c r="D5" s="176" t="s">
        <v>13</v>
      </c>
      <c r="E5" s="152" t="s">
        <v>87</v>
      </c>
      <c r="F5" s="103">
        <v>964</v>
      </c>
      <c r="G5" s="104">
        <v>25.41</v>
      </c>
      <c r="H5" s="104">
        <v>11.93</v>
      </c>
      <c r="I5" s="104">
        <v>35.79</v>
      </c>
      <c r="J5" s="104">
        <v>16.29</v>
      </c>
      <c r="K5" s="104">
        <v>10.58</v>
      </c>
      <c r="L5" s="105">
        <v>40031</v>
      </c>
      <c r="M5" s="106">
        <v>21.99</v>
      </c>
      <c r="N5" s="106">
        <v>11.93</v>
      </c>
      <c r="O5" s="106">
        <v>44.4</v>
      </c>
      <c r="P5" s="106">
        <v>11.1</v>
      </c>
      <c r="Q5" s="106">
        <v>10.58</v>
      </c>
      <c r="R5" s="195">
        <v>0.88237442462328997</v>
      </c>
      <c r="S5" s="107">
        <v>0.88284518828451897</v>
      </c>
      <c r="T5" s="107">
        <v>0.98848920863309397</v>
      </c>
      <c r="U5" s="107">
        <v>0.93566719845880597</v>
      </c>
      <c r="V5" s="107">
        <v>0.96145610278372595</v>
      </c>
      <c r="W5" s="108">
        <v>0.88702928870292896</v>
      </c>
      <c r="X5" s="108">
        <v>0.98848920863309397</v>
      </c>
      <c r="Y5" s="157">
        <v>0.93775924866801097</v>
      </c>
      <c r="Z5" s="157">
        <v>0.96252676659528902</v>
      </c>
      <c r="AA5" s="159"/>
      <c r="AB5" s="160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</row>
    <row r="6" spans="1:499" x14ac:dyDescent="0.25">
      <c r="A6" s="101">
        <v>3</v>
      </c>
      <c r="B6" s="101">
        <v>38</v>
      </c>
      <c r="C6" s="101" t="s">
        <v>12</v>
      </c>
      <c r="D6" s="176" t="s">
        <v>28</v>
      </c>
      <c r="E6" s="152" t="s">
        <v>16</v>
      </c>
      <c r="F6" s="103">
        <v>943</v>
      </c>
      <c r="G6" s="104">
        <v>14</v>
      </c>
      <c r="H6" s="104">
        <v>17.5</v>
      </c>
      <c r="I6" s="104">
        <v>26.09</v>
      </c>
      <c r="J6" s="104">
        <v>18.350000000000001</v>
      </c>
      <c r="K6" s="104">
        <v>24.07</v>
      </c>
      <c r="L6" s="102" t="s">
        <v>17</v>
      </c>
      <c r="M6" s="106">
        <v>12.73</v>
      </c>
      <c r="N6" s="106">
        <v>4.45</v>
      </c>
      <c r="O6" s="106">
        <v>39.24</v>
      </c>
      <c r="P6" s="106">
        <v>15.69</v>
      </c>
      <c r="Q6" s="106">
        <v>27.89</v>
      </c>
      <c r="R6" s="195">
        <v>0.83208680725845996</v>
      </c>
      <c r="S6" s="107">
        <v>0.88461538461538503</v>
      </c>
      <c r="T6" s="107">
        <v>0.94252873563218398</v>
      </c>
      <c r="U6" s="107">
        <v>0.913572060123784</v>
      </c>
      <c r="V6" s="107">
        <v>0.93428258488499505</v>
      </c>
      <c r="W6" s="108">
        <v>0.90769230769230802</v>
      </c>
      <c r="X6" s="108">
        <v>0.93486590038314199</v>
      </c>
      <c r="Y6" s="157">
        <v>0.92127910403772495</v>
      </c>
      <c r="Z6" s="157">
        <v>0.93099671412924401</v>
      </c>
      <c r="AA6" s="159" t="s">
        <v>108</v>
      </c>
      <c r="AB6" s="160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</row>
    <row r="7" spans="1:499" x14ac:dyDescent="0.25">
      <c r="A7" s="101">
        <v>4</v>
      </c>
      <c r="B7" s="101">
        <v>27</v>
      </c>
      <c r="C7" s="101" t="s">
        <v>12</v>
      </c>
      <c r="D7" s="176" t="s">
        <v>18</v>
      </c>
      <c r="E7" s="152" t="s">
        <v>88</v>
      </c>
      <c r="F7" s="103">
        <v>963</v>
      </c>
      <c r="G7" s="104">
        <v>2.91</v>
      </c>
      <c r="H7" s="104">
        <v>6.75</v>
      </c>
      <c r="I7" s="104">
        <v>44.24</v>
      </c>
      <c r="J7" s="104">
        <v>22.22</v>
      </c>
      <c r="K7" s="104">
        <v>23.88</v>
      </c>
      <c r="L7" s="102" t="s">
        <v>20</v>
      </c>
      <c r="M7" s="106">
        <v>2.7</v>
      </c>
      <c r="N7" s="106">
        <v>3.43</v>
      </c>
      <c r="O7" s="106">
        <v>43.61</v>
      </c>
      <c r="P7" s="106">
        <v>25.65</v>
      </c>
      <c r="Q7" s="106">
        <v>24.61</v>
      </c>
      <c r="R7" s="195">
        <v>0.77116461595062002</v>
      </c>
      <c r="S7" s="107">
        <v>0.85714285714285698</v>
      </c>
      <c r="T7" s="107">
        <v>0.95801104972375695</v>
      </c>
      <c r="U7" s="107">
        <v>0.90757695343330702</v>
      </c>
      <c r="V7" s="107">
        <v>0.954983922829582</v>
      </c>
      <c r="W7" s="108">
        <v>0.78571428571428603</v>
      </c>
      <c r="X7" s="108">
        <v>0.95801104972375695</v>
      </c>
      <c r="Y7" s="157">
        <v>0.87186266771902099</v>
      </c>
      <c r="Z7" s="157">
        <v>0.95284030010718102</v>
      </c>
      <c r="AA7" s="159"/>
      <c r="AB7" s="160" t="s">
        <v>109</v>
      </c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</row>
    <row r="8" spans="1:499" x14ac:dyDescent="0.25">
      <c r="A8" s="101">
        <v>5</v>
      </c>
      <c r="B8" s="101">
        <v>58</v>
      </c>
      <c r="C8" s="101" t="s">
        <v>21</v>
      </c>
      <c r="D8" s="176" t="s">
        <v>13</v>
      </c>
      <c r="E8" s="152" t="s">
        <v>22</v>
      </c>
      <c r="F8" s="103">
        <v>875</v>
      </c>
      <c r="G8" s="104">
        <v>33.83</v>
      </c>
      <c r="H8" s="104">
        <v>12.34</v>
      </c>
      <c r="I8" s="104">
        <v>30.29</v>
      </c>
      <c r="J8" s="104">
        <v>18.739999999999998</v>
      </c>
      <c r="K8" s="104">
        <v>4.8</v>
      </c>
      <c r="L8" s="102" t="s">
        <v>23</v>
      </c>
      <c r="M8" s="106">
        <v>35.659999999999997</v>
      </c>
      <c r="N8" s="106">
        <v>4.6900000000000004</v>
      </c>
      <c r="O8" s="106">
        <v>35.659999999999997</v>
      </c>
      <c r="P8" s="106">
        <v>18.86</v>
      </c>
      <c r="Q8" s="106">
        <v>5.14</v>
      </c>
      <c r="R8" s="195">
        <v>0.92441763886581696</v>
      </c>
      <c r="S8" s="107">
        <v>0.90225563909774398</v>
      </c>
      <c r="T8" s="107">
        <v>0.96891191709844604</v>
      </c>
      <c r="U8" s="107">
        <v>0.93558377809809501</v>
      </c>
      <c r="V8" s="107">
        <v>0.94792899408284004</v>
      </c>
      <c r="W8" s="108">
        <v>0.97368421052631604</v>
      </c>
      <c r="X8" s="108">
        <v>0.94473229706390305</v>
      </c>
      <c r="Y8" s="157">
        <v>0.95920825379510999</v>
      </c>
      <c r="Z8" s="157">
        <v>0.95384615384615401</v>
      </c>
      <c r="AA8" s="159" t="s">
        <v>110</v>
      </c>
      <c r="AB8" s="160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</row>
    <row r="9" spans="1:499" x14ac:dyDescent="0.25">
      <c r="A9" s="109">
        <v>6</v>
      </c>
      <c r="B9" s="109">
        <v>22</v>
      </c>
      <c r="C9" s="109" t="s">
        <v>12</v>
      </c>
      <c r="D9" s="176" t="s">
        <v>16</v>
      </c>
      <c r="E9" s="152" t="s">
        <v>89</v>
      </c>
      <c r="F9" s="102">
        <v>897</v>
      </c>
      <c r="G9" s="104">
        <v>80.489999999999995</v>
      </c>
      <c r="H9" s="104">
        <v>1.78</v>
      </c>
      <c r="I9" s="104">
        <v>6.69</v>
      </c>
      <c r="J9" s="104">
        <v>11.04</v>
      </c>
      <c r="K9" s="104">
        <v>0</v>
      </c>
      <c r="L9" s="102" t="s">
        <v>24</v>
      </c>
      <c r="M9" s="106">
        <v>80.27</v>
      </c>
      <c r="N9" s="106">
        <v>1.67</v>
      </c>
      <c r="O9" s="106">
        <v>5.24</v>
      </c>
      <c r="P9" s="106">
        <v>12.82</v>
      </c>
      <c r="Q9" s="106">
        <v>0</v>
      </c>
      <c r="R9" s="195">
        <v>0.99287106243370604</v>
      </c>
      <c r="S9" s="107">
        <v>0.99132947976878605</v>
      </c>
      <c r="T9" s="107">
        <v>0.96571428571428597</v>
      </c>
      <c r="U9" s="107">
        <v>0.97852188274153595</v>
      </c>
      <c r="V9" s="107">
        <v>0.98615916955017302</v>
      </c>
      <c r="W9" s="108">
        <v>0.96098265895953805</v>
      </c>
      <c r="X9" s="108">
        <v>0.95428571428571396</v>
      </c>
      <c r="Y9" s="157">
        <v>0.957634186622626</v>
      </c>
      <c r="Z9" s="157">
        <v>0.95963091118800503</v>
      </c>
      <c r="AA9" s="159" t="s">
        <v>111</v>
      </c>
      <c r="AB9" s="160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</row>
    <row r="10" spans="1:499" s="4" customFormat="1" x14ac:dyDescent="0.25">
      <c r="A10" s="109">
        <v>7</v>
      </c>
      <c r="B10" s="109">
        <v>70</v>
      </c>
      <c r="C10" s="109" t="s">
        <v>12</v>
      </c>
      <c r="D10" s="176" t="s">
        <v>13</v>
      </c>
      <c r="E10" s="152" t="s">
        <v>90</v>
      </c>
      <c r="F10" s="102">
        <v>933</v>
      </c>
      <c r="G10" s="104">
        <v>14.36</v>
      </c>
      <c r="H10" s="104">
        <v>18.329999999999998</v>
      </c>
      <c r="I10" s="104">
        <v>21.97</v>
      </c>
      <c r="J10" s="104">
        <v>25.08</v>
      </c>
      <c r="K10" s="104">
        <v>20.260000000000002</v>
      </c>
      <c r="L10" s="105">
        <v>39819</v>
      </c>
      <c r="M10" s="106">
        <v>15.43</v>
      </c>
      <c r="N10" s="106">
        <v>11.04</v>
      </c>
      <c r="O10" s="106">
        <v>29.9</v>
      </c>
      <c r="P10" s="106">
        <v>25.08</v>
      </c>
      <c r="Q10" s="106">
        <v>18.54</v>
      </c>
      <c r="R10" s="195">
        <v>0.87561806238333395</v>
      </c>
      <c r="S10" s="107">
        <v>0.70895522388059695</v>
      </c>
      <c r="T10" s="107">
        <v>0.96228868660598199</v>
      </c>
      <c r="U10" s="107">
        <v>0.83562195524328897</v>
      </c>
      <c r="V10" s="107">
        <v>0.92469545957918098</v>
      </c>
      <c r="W10" s="108">
        <v>0.62686567164179097</v>
      </c>
      <c r="X10" s="108">
        <v>0.97269180754226303</v>
      </c>
      <c r="Y10" s="157">
        <v>0.79977873959202705</v>
      </c>
      <c r="Z10" s="157">
        <v>0.921373200442968</v>
      </c>
      <c r="AA10" s="159"/>
      <c r="AB10" s="160" t="s">
        <v>112</v>
      </c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</row>
    <row r="11" spans="1:499" s="4" customFormat="1" x14ac:dyDescent="0.25">
      <c r="A11" s="109">
        <v>8</v>
      </c>
      <c r="B11" s="109">
        <v>76</v>
      </c>
      <c r="C11" s="109" t="s">
        <v>12</v>
      </c>
      <c r="D11" s="176" t="s">
        <v>13</v>
      </c>
      <c r="E11" s="152" t="s">
        <v>91</v>
      </c>
      <c r="F11" s="102">
        <v>904</v>
      </c>
      <c r="G11" s="104">
        <v>24.45</v>
      </c>
      <c r="H11" s="104">
        <v>13.94</v>
      </c>
      <c r="I11" s="104">
        <v>31.08</v>
      </c>
      <c r="J11" s="104">
        <v>23.67</v>
      </c>
      <c r="K11" s="104">
        <v>6.86</v>
      </c>
      <c r="L11" s="105">
        <v>39819</v>
      </c>
      <c r="M11" s="106">
        <v>26</v>
      </c>
      <c r="N11" s="106">
        <v>5.53</v>
      </c>
      <c r="O11" s="106">
        <v>27.1</v>
      </c>
      <c r="P11" s="106">
        <v>33.630000000000003</v>
      </c>
      <c r="Q11" s="106">
        <v>7.74</v>
      </c>
      <c r="R11" s="195">
        <v>0.89629882312809195</v>
      </c>
      <c r="S11" s="107">
        <v>0.95854922279792698</v>
      </c>
      <c r="T11" s="107">
        <v>0.92070484581497802</v>
      </c>
      <c r="U11" s="107">
        <v>0.939627034306453</v>
      </c>
      <c r="V11" s="107">
        <v>0.92906178489702496</v>
      </c>
      <c r="W11" s="108">
        <v>0.99481865284974103</v>
      </c>
      <c r="X11" s="108">
        <v>0.85462555066079304</v>
      </c>
      <c r="Y11" s="157">
        <v>0.92472210175526703</v>
      </c>
      <c r="Z11" s="157">
        <v>0.88558352402745999</v>
      </c>
      <c r="AA11" s="159" t="s">
        <v>113</v>
      </c>
      <c r="AB11" s="160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</row>
    <row r="12" spans="1:499" s="2" customFormat="1" x14ac:dyDescent="0.25">
      <c r="A12" s="109">
        <v>9</v>
      </c>
      <c r="B12" s="109">
        <v>61</v>
      </c>
      <c r="C12" s="109" t="s">
        <v>12</v>
      </c>
      <c r="D12" s="176" t="s">
        <v>13</v>
      </c>
      <c r="E12" s="152" t="s">
        <v>90</v>
      </c>
      <c r="F12" s="102">
        <v>969</v>
      </c>
      <c r="G12" s="167">
        <v>15.48</v>
      </c>
      <c r="H12" s="167">
        <v>17.850000000000001</v>
      </c>
      <c r="I12" s="167">
        <v>35.19</v>
      </c>
      <c r="J12" s="167">
        <v>16.41</v>
      </c>
      <c r="K12" s="167">
        <v>15.07</v>
      </c>
      <c r="L12" s="102" t="s">
        <v>25</v>
      </c>
      <c r="M12" s="106">
        <v>15.48</v>
      </c>
      <c r="N12" s="106">
        <v>9.2899999999999991</v>
      </c>
      <c r="O12" s="106">
        <v>36.840000000000003</v>
      </c>
      <c r="P12" s="106">
        <v>22.7</v>
      </c>
      <c r="Q12" s="106">
        <v>15.69</v>
      </c>
      <c r="R12" s="195">
        <v>0.57633872218758098</v>
      </c>
      <c r="S12" s="107">
        <v>0.661157024793388</v>
      </c>
      <c r="T12" s="107">
        <v>0.94132029339853296</v>
      </c>
      <c r="U12" s="107">
        <v>0.80123865909596104</v>
      </c>
      <c r="V12" s="107">
        <v>0.90521831735889302</v>
      </c>
      <c r="W12" s="108">
        <v>0.69421487603305798</v>
      </c>
      <c r="X12" s="108">
        <v>0.93398533007335005</v>
      </c>
      <c r="Y12" s="157">
        <v>0.81410010305320402</v>
      </c>
      <c r="Z12" s="157">
        <v>0.90308839190628298</v>
      </c>
      <c r="AA12" s="159"/>
      <c r="AB12" s="160" t="s">
        <v>114</v>
      </c>
    </row>
    <row r="13" spans="1:499" x14ac:dyDescent="0.25">
      <c r="A13" s="109">
        <v>10</v>
      </c>
      <c r="B13" s="109">
        <v>53</v>
      </c>
      <c r="C13" s="109" t="s">
        <v>21</v>
      </c>
      <c r="D13" s="176" t="s">
        <v>13</v>
      </c>
      <c r="E13" s="152" t="s">
        <v>92</v>
      </c>
      <c r="F13" s="102">
        <v>842</v>
      </c>
      <c r="G13" s="167">
        <v>38</v>
      </c>
      <c r="H13" s="167">
        <v>10.69</v>
      </c>
      <c r="I13" s="167">
        <v>36.58</v>
      </c>
      <c r="J13" s="167">
        <v>11.4</v>
      </c>
      <c r="K13" s="167">
        <v>3.33</v>
      </c>
      <c r="L13" s="102" t="s">
        <v>26</v>
      </c>
      <c r="M13" s="106">
        <v>36.340000000000003</v>
      </c>
      <c r="N13" s="106">
        <v>5.58</v>
      </c>
      <c r="O13" s="106">
        <v>35.630000000000003</v>
      </c>
      <c r="P13" s="106">
        <v>16.75</v>
      </c>
      <c r="Q13" s="106">
        <v>5.7</v>
      </c>
      <c r="R13" s="195">
        <v>0.94035631293570898</v>
      </c>
      <c r="S13" s="107">
        <v>0.93793103448275905</v>
      </c>
      <c r="T13" s="107">
        <v>0.95210727969348696</v>
      </c>
      <c r="U13" s="107">
        <v>0.94501915708812301</v>
      </c>
      <c r="V13" s="107">
        <v>0.947044334975369</v>
      </c>
      <c r="W13" s="108">
        <v>0.91379310344827602</v>
      </c>
      <c r="X13" s="108">
        <v>0.95593869731800796</v>
      </c>
      <c r="Y13" s="157">
        <v>0.93486590038314199</v>
      </c>
      <c r="Z13" s="157">
        <v>0.94088669950738901</v>
      </c>
      <c r="AA13" s="159" t="s">
        <v>115</v>
      </c>
      <c r="AB13" s="160" t="s">
        <v>116</v>
      </c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</row>
    <row r="14" spans="1:499" ht="15.75" customHeight="1" x14ac:dyDescent="0.25">
      <c r="A14" s="102">
        <v>11</v>
      </c>
      <c r="B14" s="102">
        <v>80</v>
      </c>
      <c r="C14" s="102" t="s">
        <v>12</v>
      </c>
      <c r="D14" s="176" t="s">
        <v>13</v>
      </c>
      <c r="E14" s="152"/>
      <c r="F14" s="102">
        <v>997</v>
      </c>
      <c r="G14" s="167">
        <v>6.32</v>
      </c>
      <c r="H14" s="167">
        <v>17.899999999999999</v>
      </c>
      <c r="I14" s="167">
        <v>43.73</v>
      </c>
      <c r="J14" s="167">
        <v>21.11</v>
      </c>
      <c r="K14" s="167">
        <v>10.93</v>
      </c>
      <c r="L14" s="105">
        <v>42010</v>
      </c>
      <c r="M14" s="106">
        <v>4.3899999999999997</v>
      </c>
      <c r="N14" s="106">
        <v>21.01</v>
      </c>
      <c r="O14" s="106">
        <v>43.09</v>
      </c>
      <c r="P14" s="106">
        <v>18.86</v>
      </c>
      <c r="Q14" s="106">
        <v>12.65</v>
      </c>
      <c r="R14" s="195">
        <v>0.88780895983522101</v>
      </c>
      <c r="S14" s="107">
        <v>0.99159663865546199</v>
      </c>
      <c r="T14" s="107">
        <v>0.86923076923076903</v>
      </c>
      <c r="U14" s="107">
        <v>0.93041370394311596</v>
      </c>
      <c r="V14" s="107">
        <v>0.92771084337349397</v>
      </c>
      <c r="W14" s="165">
        <v>1</v>
      </c>
      <c r="X14" s="165">
        <v>0.84615384615384603</v>
      </c>
      <c r="Y14" s="166">
        <v>0.92307692307692302</v>
      </c>
      <c r="Z14" s="166">
        <v>0.91967871485943797</v>
      </c>
      <c r="AA14" s="159" t="s">
        <v>117</v>
      </c>
      <c r="AB14" s="160" t="s">
        <v>118</v>
      </c>
      <c r="AC14" s="34"/>
      <c r="AD14" s="34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</row>
    <row r="15" spans="1:499" ht="21" customHeight="1" x14ac:dyDescent="0.25">
      <c r="A15" s="101">
        <v>12</v>
      </c>
      <c r="B15" s="101">
        <v>79</v>
      </c>
      <c r="C15" s="101" t="s">
        <v>12</v>
      </c>
      <c r="D15" s="176" t="s">
        <v>28</v>
      </c>
      <c r="E15" s="152"/>
      <c r="F15" s="103">
        <v>850</v>
      </c>
      <c r="G15" s="167">
        <v>19.649999999999999</v>
      </c>
      <c r="H15" s="167">
        <v>9.2899999999999991</v>
      </c>
      <c r="I15" s="167">
        <v>17.53</v>
      </c>
      <c r="J15" s="167">
        <v>39.29</v>
      </c>
      <c r="K15" s="167">
        <v>14.24</v>
      </c>
      <c r="L15" s="105">
        <v>40153</v>
      </c>
      <c r="M15" s="106">
        <v>20.239999999999998</v>
      </c>
      <c r="N15" s="106">
        <v>8.35</v>
      </c>
      <c r="O15" s="106">
        <v>19.88</v>
      </c>
      <c r="P15" s="106">
        <v>36</v>
      </c>
      <c r="Q15" s="106">
        <v>15.53</v>
      </c>
      <c r="R15" s="195">
        <v>0.85758653099587301</v>
      </c>
      <c r="S15" s="107">
        <v>0.39436619718309901</v>
      </c>
      <c r="T15" s="107">
        <v>0.99852507374631305</v>
      </c>
      <c r="U15" s="107">
        <v>0.69644563546470595</v>
      </c>
      <c r="V15" s="107">
        <v>0.89390243902439004</v>
      </c>
      <c r="W15" s="108">
        <v>0.42253521126760601</v>
      </c>
      <c r="X15" s="108">
        <v>0.99852507374631305</v>
      </c>
      <c r="Y15" s="158">
        <v>0.71053014250695901</v>
      </c>
      <c r="Z15" s="158">
        <v>0.89878048780487796</v>
      </c>
      <c r="AA15" s="159" t="s">
        <v>115</v>
      </c>
      <c r="AB15" s="160" t="s">
        <v>119</v>
      </c>
      <c r="AC15" s="34"/>
      <c r="AD15" s="34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</row>
    <row r="16" spans="1:499" x14ac:dyDescent="0.25">
      <c r="A16" s="101">
        <v>13</v>
      </c>
      <c r="B16" s="101">
        <v>65</v>
      </c>
      <c r="C16" s="101" t="s">
        <v>12</v>
      </c>
      <c r="D16" s="176" t="s">
        <v>13</v>
      </c>
      <c r="E16" s="152"/>
      <c r="F16" s="103">
        <v>882</v>
      </c>
      <c r="G16" s="104">
        <v>73.7</v>
      </c>
      <c r="H16" s="104">
        <v>12.59</v>
      </c>
      <c r="I16" s="104">
        <v>4.42</v>
      </c>
      <c r="J16" s="104">
        <v>7.26</v>
      </c>
      <c r="K16" s="104">
        <v>1.93</v>
      </c>
      <c r="L16" s="105">
        <v>40817</v>
      </c>
      <c r="M16" s="106">
        <v>77.89</v>
      </c>
      <c r="N16" s="106">
        <v>7.14</v>
      </c>
      <c r="O16" s="106">
        <v>5.78</v>
      </c>
      <c r="P16" s="106">
        <v>7.26</v>
      </c>
      <c r="Q16" s="106">
        <v>1.93</v>
      </c>
      <c r="R16" s="195">
        <v>0.82514237966444604</v>
      </c>
      <c r="S16" s="107">
        <v>0.90660225442834097</v>
      </c>
      <c r="T16" s="107">
        <v>0.97835497835497798</v>
      </c>
      <c r="U16" s="107">
        <v>0.94247861639165997</v>
      </c>
      <c r="V16" s="107">
        <v>0.926056338028169</v>
      </c>
      <c r="W16" s="108">
        <v>0.89533011272141705</v>
      </c>
      <c r="X16" s="108">
        <v>0.97835497835497798</v>
      </c>
      <c r="Y16" s="157">
        <v>0.93684254553819801</v>
      </c>
      <c r="Z16" s="157">
        <v>0.91784037558685505</v>
      </c>
      <c r="AA16" s="159"/>
      <c r="AB16" s="160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</row>
    <row r="17" spans="1:499" x14ac:dyDescent="0.25">
      <c r="A17" s="101">
        <v>14</v>
      </c>
      <c r="B17" s="101">
        <v>66</v>
      </c>
      <c r="C17" s="101" t="s">
        <v>12</v>
      </c>
      <c r="D17" s="178" t="s">
        <v>27</v>
      </c>
      <c r="E17" s="153"/>
      <c r="F17" s="103">
        <v>906</v>
      </c>
      <c r="G17" s="104">
        <v>50.77</v>
      </c>
      <c r="H17" s="104">
        <v>12.36</v>
      </c>
      <c r="I17" s="104">
        <v>19.98</v>
      </c>
      <c r="J17" s="104">
        <v>11.48</v>
      </c>
      <c r="K17" s="104">
        <v>5.41</v>
      </c>
      <c r="L17" s="102" t="s">
        <v>30</v>
      </c>
      <c r="M17" s="106">
        <v>52.98</v>
      </c>
      <c r="N17" s="106">
        <v>9.16</v>
      </c>
      <c r="O17" s="106">
        <v>19.09</v>
      </c>
      <c r="P17" s="106">
        <v>13.02</v>
      </c>
      <c r="Q17" s="106">
        <v>5.74</v>
      </c>
      <c r="R17" s="195">
        <v>0.92663470195347697</v>
      </c>
      <c r="S17" s="107">
        <v>0.97598253275109204</v>
      </c>
      <c r="T17" s="107">
        <v>0.91387559808612395</v>
      </c>
      <c r="U17" s="107">
        <v>0.94492906541860799</v>
      </c>
      <c r="V17" s="107">
        <v>0.94634703196347003</v>
      </c>
      <c r="W17" s="108">
        <v>0.97598253275109204</v>
      </c>
      <c r="X17" s="108">
        <v>0.91387559808612395</v>
      </c>
      <c r="Y17" s="157">
        <v>0.94492906541860799</v>
      </c>
      <c r="Z17" s="157">
        <v>0.94634703196347003</v>
      </c>
      <c r="AA17" s="161" t="s">
        <v>120</v>
      </c>
      <c r="AB17" s="161" t="s">
        <v>29</v>
      </c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</row>
    <row r="18" spans="1:499" x14ac:dyDescent="0.25">
      <c r="A18" s="109">
        <v>15</v>
      </c>
      <c r="B18" s="109">
        <v>52</v>
      </c>
      <c r="C18" s="109" t="s">
        <v>12</v>
      </c>
      <c r="D18" s="176" t="s">
        <v>13</v>
      </c>
      <c r="E18" s="152"/>
      <c r="F18" s="102">
        <v>786</v>
      </c>
      <c r="G18" s="104">
        <v>24.55</v>
      </c>
      <c r="H18" s="104">
        <v>10.81</v>
      </c>
      <c r="I18" s="104">
        <v>20.100000000000001</v>
      </c>
      <c r="J18" s="104">
        <v>23.03</v>
      </c>
      <c r="K18" s="104">
        <v>21.5</v>
      </c>
      <c r="L18" s="105">
        <v>40393</v>
      </c>
      <c r="M18" s="106">
        <v>22.77</v>
      </c>
      <c r="N18" s="106">
        <v>6.23</v>
      </c>
      <c r="O18" s="106">
        <v>33.08</v>
      </c>
      <c r="P18" s="106">
        <v>21.76</v>
      </c>
      <c r="Q18" s="106">
        <v>16.16</v>
      </c>
      <c r="R18" s="195">
        <v>0.87411509477049498</v>
      </c>
      <c r="S18" s="107">
        <v>0.73684210526315796</v>
      </c>
      <c r="T18" s="107">
        <v>0.92226148409894004</v>
      </c>
      <c r="U18" s="107">
        <v>0.829551794681049</v>
      </c>
      <c r="V18" s="107">
        <v>0.87566137566137603</v>
      </c>
      <c r="W18" s="108">
        <v>0.78421052631579002</v>
      </c>
      <c r="X18" s="108">
        <v>0.89399293286219095</v>
      </c>
      <c r="Y18" s="157">
        <v>0.83910172958898999</v>
      </c>
      <c r="Z18" s="157">
        <v>0.86640211640211595</v>
      </c>
      <c r="AA18" s="159"/>
      <c r="AB18" s="160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</row>
    <row r="19" spans="1:499" x14ac:dyDescent="0.25">
      <c r="A19" s="109">
        <v>16</v>
      </c>
      <c r="B19" s="109">
        <v>50</v>
      </c>
      <c r="C19" s="109" t="s">
        <v>12</v>
      </c>
      <c r="D19" s="176" t="s">
        <v>13</v>
      </c>
      <c r="E19" s="152"/>
      <c r="F19" s="102">
        <v>883</v>
      </c>
      <c r="G19" s="104">
        <v>17.78</v>
      </c>
      <c r="H19" s="104">
        <v>17.440000000000001</v>
      </c>
      <c r="I19" s="104">
        <v>37.26</v>
      </c>
      <c r="J19" s="104">
        <v>13.59</v>
      </c>
      <c r="K19" s="104">
        <v>13.93</v>
      </c>
      <c r="L19" s="105">
        <v>39855</v>
      </c>
      <c r="M19" s="106">
        <v>20.61</v>
      </c>
      <c r="N19" s="106">
        <v>9.2899999999999991</v>
      </c>
      <c r="O19" s="106">
        <v>36.01</v>
      </c>
      <c r="P19" s="106">
        <v>20.84</v>
      </c>
      <c r="Q19" s="106">
        <v>13.25</v>
      </c>
      <c r="R19" s="195">
        <v>0.84208127827436696</v>
      </c>
      <c r="S19" s="107">
        <v>0.74452554744525601</v>
      </c>
      <c r="T19" s="107">
        <v>0.94832402234636903</v>
      </c>
      <c r="U19" s="107">
        <v>0.84642478489581197</v>
      </c>
      <c r="V19" s="107">
        <v>0.91559202813599105</v>
      </c>
      <c r="W19" s="108">
        <v>0.74452554744525601</v>
      </c>
      <c r="X19" s="108">
        <v>0.94553072625698298</v>
      </c>
      <c r="Y19" s="157">
        <v>0.84502813685111899</v>
      </c>
      <c r="Z19" s="157">
        <v>0.91324736225087899</v>
      </c>
      <c r="AA19" s="159"/>
      <c r="AB19" s="160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</row>
    <row r="20" spans="1:499" s="4" customFormat="1" x14ac:dyDescent="0.25">
      <c r="A20" s="109">
        <v>17</v>
      </c>
      <c r="B20" s="109">
        <v>79</v>
      </c>
      <c r="C20" s="109" t="s">
        <v>12</v>
      </c>
      <c r="D20" s="178" t="s">
        <v>13</v>
      </c>
      <c r="E20" s="153"/>
      <c r="F20" s="102">
        <v>851</v>
      </c>
      <c r="G20" s="104">
        <v>44.18</v>
      </c>
      <c r="H20" s="104">
        <v>18.68</v>
      </c>
      <c r="I20" s="104">
        <v>24.91</v>
      </c>
      <c r="J20" s="104">
        <v>6.46</v>
      </c>
      <c r="K20" s="104">
        <v>5.76</v>
      </c>
      <c r="L20" s="102" t="s">
        <v>31</v>
      </c>
      <c r="M20" s="106">
        <v>54.29</v>
      </c>
      <c r="N20" s="106">
        <v>10.93</v>
      </c>
      <c r="O20" s="106">
        <v>22.21</v>
      </c>
      <c r="P20" s="106">
        <v>7.99</v>
      </c>
      <c r="Q20" s="106">
        <v>4.58</v>
      </c>
      <c r="R20" s="195">
        <v>0.78044451236176904</v>
      </c>
      <c r="S20" s="107">
        <v>0.91008174386921004</v>
      </c>
      <c r="T20" s="107">
        <v>0.90528634361233495</v>
      </c>
      <c r="U20" s="107">
        <v>0.90768404374077205</v>
      </c>
      <c r="V20" s="107">
        <v>0.90742996345919602</v>
      </c>
      <c r="W20" s="108">
        <v>0.89918256130790197</v>
      </c>
      <c r="X20" s="108">
        <v>0.90969162995594699</v>
      </c>
      <c r="Y20" s="157">
        <v>0.90443709563192498</v>
      </c>
      <c r="Z20" s="157">
        <v>0.90499390986601702</v>
      </c>
      <c r="AA20" s="161"/>
      <c r="AB20" s="161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</row>
    <row r="21" spans="1:499" x14ac:dyDescent="0.25">
      <c r="A21" s="109">
        <v>18</v>
      </c>
      <c r="B21" s="109">
        <v>38</v>
      </c>
      <c r="C21" s="109" t="s">
        <v>12</v>
      </c>
      <c r="D21" s="176" t="s">
        <v>13</v>
      </c>
      <c r="E21" s="152"/>
      <c r="F21" s="102">
        <v>999</v>
      </c>
      <c r="G21" s="104">
        <v>13.61</v>
      </c>
      <c r="H21" s="104">
        <v>10.81</v>
      </c>
      <c r="I21" s="104">
        <v>43.84</v>
      </c>
      <c r="J21" s="104">
        <v>15.42</v>
      </c>
      <c r="K21" s="104">
        <v>16.32</v>
      </c>
      <c r="L21" s="102" t="s">
        <v>32</v>
      </c>
      <c r="M21" s="106">
        <v>13.62</v>
      </c>
      <c r="N21" s="106">
        <v>7.85</v>
      </c>
      <c r="O21" s="106">
        <v>48.61</v>
      </c>
      <c r="P21" s="106">
        <v>12.72</v>
      </c>
      <c r="Q21" s="106">
        <v>17.2</v>
      </c>
      <c r="R21" s="195">
        <v>0.89946545774409603</v>
      </c>
      <c r="S21" s="107">
        <v>0.94074074074074099</v>
      </c>
      <c r="T21" s="107">
        <v>0.97721822541966397</v>
      </c>
      <c r="U21" s="107">
        <v>0.95897948308020298</v>
      </c>
      <c r="V21" s="107">
        <v>0.97213622291021695</v>
      </c>
      <c r="W21" s="108">
        <v>0.98518518518518505</v>
      </c>
      <c r="X21" s="108">
        <v>0.96642685851318899</v>
      </c>
      <c r="Y21" s="157">
        <v>0.97580602184918697</v>
      </c>
      <c r="Z21" s="157">
        <v>0.969040247678019</v>
      </c>
      <c r="AA21" s="159"/>
      <c r="AB21" s="160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</row>
    <row r="22" spans="1:499" x14ac:dyDescent="0.25">
      <c r="A22" s="109">
        <v>19</v>
      </c>
      <c r="B22" s="109">
        <v>59</v>
      </c>
      <c r="C22" s="109" t="s">
        <v>21</v>
      </c>
      <c r="D22" s="176" t="s">
        <v>13</v>
      </c>
      <c r="E22" s="152"/>
      <c r="F22" s="102">
        <v>828</v>
      </c>
      <c r="G22" s="104">
        <v>40.82</v>
      </c>
      <c r="H22" s="104">
        <v>18.12</v>
      </c>
      <c r="I22" s="104">
        <v>23.07</v>
      </c>
      <c r="J22" s="104">
        <v>8.2100000000000009</v>
      </c>
      <c r="K22" s="104">
        <v>9.7799999999999994</v>
      </c>
      <c r="L22" s="105">
        <v>40545</v>
      </c>
      <c r="M22" s="106">
        <v>46.5</v>
      </c>
      <c r="N22" s="106">
        <v>8.57</v>
      </c>
      <c r="O22" s="106">
        <v>30.07</v>
      </c>
      <c r="P22" s="106">
        <v>6.64</v>
      </c>
      <c r="Q22" s="106">
        <v>8.2100000000000009</v>
      </c>
      <c r="R22" s="195">
        <v>0.85485631138595897</v>
      </c>
      <c r="S22" s="107">
        <v>0.90402476780185803</v>
      </c>
      <c r="T22" s="107">
        <v>0.87789473684210495</v>
      </c>
      <c r="U22" s="107">
        <v>0.89095975232198099</v>
      </c>
      <c r="V22" s="107">
        <v>0.88847117794486197</v>
      </c>
      <c r="W22" s="108">
        <v>0.90092879256965896</v>
      </c>
      <c r="X22" s="108">
        <v>0.87578947368421101</v>
      </c>
      <c r="Y22" s="157">
        <v>0.88835913312693504</v>
      </c>
      <c r="Z22" s="157">
        <v>0.88596491228070196</v>
      </c>
      <c r="AA22" s="159" t="s">
        <v>110</v>
      </c>
      <c r="AB22" s="160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</row>
    <row r="23" spans="1:499" x14ac:dyDescent="0.25">
      <c r="A23" s="101">
        <v>20</v>
      </c>
      <c r="B23" s="101">
        <v>59</v>
      </c>
      <c r="C23" s="101" t="s">
        <v>12</v>
      </c>
      <c r="D23" s="176" t="s">
        <v>13</v>
      </c>
      <c r="E23" s="152" t="s">
        <v>19</v>
      </c>
      <c r="F23" s="103">
        <v>950</v>
      </c>
      <c r="G23" s="104">
        <v>28.53</v>
      </c>
      <c r="H23" s="104">
        <v>10.32</v>
      </c>
      <c r="I23" s="104">
        <v>16</v>
      </c>
      <c r="J23" s="104">
        <v>32.53</v>
      </c>
      <c r="K23" s="104">
        <v>12.63</v>
      </c>
      <c r="L23" s="103" t="s">
        <v>33</v>
      </c>
      <c r="M23" s="106">
        <v>32.32</v>
      </c>
      <c r="N23" s="106">
        <v>6.32</v>
      </c>
      <c r="O23" s="106">
        <v>23.37</v>
      </c>
      <c r="P23" s="106">
        <v>28.11</v>
      </c>
      <c r="Q23" s="106">
        <v>9.89</v>
      </c>
      <c r="R23" s="195">
        <v>0.87720712954981495</v>
      </c>
      <c r="S23" s="107">
        <v>0.97358490566037703</v>
      </c>
      <c r="T23" s="107">
        <v>0.93282442748091599</v>
      </c>
      <c r="U23" s="107">
        <v>0.95320466657064695</v>
      </c>
      <c r="V23" s="107">
        <v>0.94456521739130395</v>
      </c>
      <c r="W23" s="108">
        <v>0.97358490566037703</v>
      </c>
      <c r="X23" s="108">
        <v>0.93282442748091599</v>
      </c>
      <c r="Y23" s="157">
        <v>0.95320466657064695</v>
      </c>
      <c r="Z23" s="157">
        <v>0.94456521739130395</v>
      </c>
      <c r="AA23" s="159" t="s">
        <v>121</v>
      </c>
      <c r="AB23" s="160" t="s">
        <v>122</v>
      </c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</row>
    <row r="24" spans="1:499" x14ac:dyDescent="0.25">
      <c r="A24" s="101">
        <v>21</v>
      </c>
      <c r="B24" s="101">
        <v>72</v>
      </c>
      <c r="C24" s="101" t="s">
        <v>21</v>
      </c>
      <c r="D24" s="178" t="s">
        <v>13</v>
      </c>
      <c r="E24" s="153"/>
      <c r="F24" s="103">
        <v>1054</v>
      </c>
      <c r="G24" s="104">
        <v>35.770000000000003</v>
      </c>
      <c r="H24" s="104">
        <v>13</v>
      </c>
      <c r="I24" s="104">
        <v>17.079999999999998</v>
      </c>
      <c r="J24" s="104">
        <v>13.38</v>
      </c>
      <c r="K24" s="104">
        <v>20.78</v>
      </c>
      <c r="L24" s="103" t="s">
        <v>34</v>
      </c>
      <c r="M24" s="106">
        <v>36.24</v>
      </c>
      <c r="N24" s="106">
        <v>11.2</v>
      </c>
      <c r="O24" s="106">
        <v>15.94</v>
      </c>
      <c r="P24" s="106">
        <v>15.37</v>
      </c>
      <c r="Q24" s="106">
        <v>21.25</v>
      </c>
      <c r="R24" s="195">
        <v>0.91836267447279996</v>
      </c>
      <c r="S24" s="107">
        <v>0.70822281167108803</v>
      </c>
      <c r="T24" s="107">
        <v>0.98145285935085003</v>
      </c>
      <c r="U24" s="107">
        <v>0.84483783551096903</v>
      </c>
      <c r="V24" s="107">
        <v>0.880859375</v>
      </c>
      <c r="W24" s="108">
        <v>0.76392572944297099</v>
      </c>
      <c r="X24" s="108">
        <v>0.97681607418856298</v>
      </c>
      <c r="Y24" s="157">
        <v>0.87037090181576704</v>
      </c>
      <c r="Z24" s="157">
        <v>0.8984375</v>
      </c>
      <c r="AA24" s="161"/>
      <c r="AB24" s="161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</row>
    <row r="25" spans="1:499" x14ac:dyDescent="0.25">
      <c r="A25" s="101">
        <v>22</v>
      </c>
      <c r="B25" s="101">
        <v>85</v>
      </c>
      <c r="C25" s="101" t="s">
        <v>12</v>
      </c>
      <c r="D25" s="176" t="s">
        <v>13</v>
      </c>
      <c r="E25" s="152" t="s">
        <v>93</v>
      </c>
      <c r="F25" s="103">
        <v>849</v>
      </c>
      <c r="G25" s="104">
        <v>36.04</v>
      </c>
      <c r="H25" s="104">
        <v>7.89</v>
      </c>
      <c r="I25" s="104">
        <v>35.450000000000003</v>
      </c>
      <c r="J25" s="104">
        <v>12.6</v>
      </c>
      <c r="K25" s="104">
        <v>8.01</v>
      </c>
      <c r="L25" s="103" t="s">
        <v>35</v>
      </c>
      <c r="M25" s="106">
        <v>34.979999999999997</v>
      </c>
      <c r="N25" s="106">
        <v>9.66</v>
      </c>
      <c r="O25" s="106">
        <v>22.5</v>
      </c>
      <c r="P25" s="106">
        <v>24.62</v>
      </c>
      <c r="Q25" s="106">
        <v>8.24</v>
      </c>
      <c r="R25" s="195">
        <v>0.92994288571879802</v>
      </c>
      <c r="S25" s="107">
        <v>0.46896551724137903</v>
      </c>
      <c r="T25" s="107">
        <v>0.97542533081285399</v>
      </c>
      <c r="U25" s="107">
        <v>0.72219542402711701</v>
      </c>
      <c r="V25" s="107">
        <v>0.79609279609279604</v>
      </c>
      <c r="W25" s="108">
        <v>0.46206896551724103</v>
      </c>
      <c r="X25" s="108">
        <v>0.98109640831758005</v>
      </c>
      <c r="Y25" s="158">
        <v>0.72158268691741101</v>
      </c>
      <c r="Z25" s="158">
        <v>0.79731379731379703</v>
      </c>
      <c r="AA25" s="159"/>
      <c r="AB25" s="160" t="s">
        <v>123</v>
      </c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</row>
    <row r="26" spans="1:499" x14ac:dyDescent="0.25">
      <c r="A26" s="101">
        <v>23</v>
      </c>
      <c r="B26" s="101">
        <v>50</v>
      </c>
      <c r="C26" s="101" t="s">
        <v>21</v>
      </c>
      <c r="D26" s="176" t="s">
        <v>13</v>
      </c>
      <c r="E26" s="152"/>
      <c r="F26" s="103">
        <v>892</v>
      </c>
      <c r="G26" s="104">
        <v>29.82</v>
      </c>
      <c r="H26" s="104">
        <v>12.78</v>
      </c>
      <c r="I26" s="104">
        <v>34.979999999999997</v>
      </c>
      <c r="J26" s="104">
        <v>7.29</v>
      </c>
      <c r="K26" s="104">
        <v>15.13</v>
      </c>
      <c r="L26" s="103" t="s">
        <v>36</v>
      </c>
      <c r="M26" s="106">
        <v>32.85</v>
      </c>
      <c r="N26" s="106">
        <v>5.27</v>
      </c>
      <c r="O26" s="106">
        <v>34.42</v>
      </c>
      <c r="P26" s="106">
        <v>13.9</v>
      </c>
      <c r="Q26" s="106">
        <v>13.57</v>
      </c>
      <c r="R26" s="195">
        <v>0.88331354101931503</v>
      </c>
      <c r="S26" s="107">
        <v>0.90566037735849103</v>
      </c>
      <c r="T26" s="107">
        <v>0.96984924623115598</v>
      </c>
      <c r="U26" s="107">
        <v>0.93775481179482301</v>
      </c>
      <c r="V26" s="107">
        <v>0.95011600928074302</v>
      </c>
      <c r="W26" s="108">
        <v>0.91698113207547205</v>
      </c>
      <c r="X26" s="108">
        <v>0.97152428810720304</v>
      </c>
      <c r="Y26" s="157">
        <v>0.94425271009133704</v>
      </c>
      <c r="Z26" s="157">
        <v>0.95475638051044098</v>
      </c>
      <c r="AA26" s="159" t="s">
        <v>124</v>
      </c>
      <c r="AB26" s="160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</row>
    <row r="27" spans="1:499" x14ac:dyDescent="0.25">
      <c r="A27" s="101">
        <v>24</v>
      </c>
      <c r="B27" s="101">
        <v>65</v>
      </c>
      <c r="C27" s="101" t="s">
        <v>12</v>
      </c>
      <c r="D27" s="176" t="s">
        <v>13</v>
      </c>
      <c r="E27" s="152"/>
      <c r="F27" s="103">
        <v>830</v>
      </c>
      <c r="G27" s="104">
        <v>24.1</v>
      </c>
      <c r="H27" s="104">
        <v>10.24</v>
      </c>
      <c r="I27" s="104">
        <v>29.4</v>
      </c>
      <c r="J27" s="104">
        <v>16.14</v>
      </c>
      <c r="K27" s="104">
        <v>20.12</v>
      </c>
      <c r="L27" s="103" t="s">
        <v>37</v>
      </c>
      <c r="M27" s="106">
        <v>25.9</v>
      </c>
      <c r="N27" s="106">
        <v>5.42</v>
      </c>
      <c r="O27" s="106">
        <v>34.700000000000003</v>
      </c>
      <c r="P27" s="106">
        <v>15.66</v>
      </c>
      <c r="Q27" s="106">
        <v>18.309999999999999</v>
      </c>
      <c r="R27" s="195">
        <v>0.87336047037539599</v>
      </c>
      <c r="S27" s="107">
        <v>0.76470588235294101</v>
      </c>
      <c r="T27" s="107">
        <v>0.99365079365079401</v>
      </c>
      <c r="U27" s="107">
        <v>0.87917833800186695</v>
      </c>
      <c r="V27" s="107">
        <v>0.94499999999999995</v>
      </c>
      <c r="W27" s="108">
        <v>0.74117647058823499</v>
      </c>
      <c r="X27" s="108">
        <v>0.99682539682539695</v>
      </c>
      <c r="Y27" s="157">
        <v>0.86900093370681597</v>
      </c>
      <c r="Z27" s="157">
        <v>0.9425</v>
      </c>
      <c r="AA27" s="159" t="s">
        <v>125</v>
      </c>
      <c r="AB27" s="160" t="s">
        <v>126</v>
      </c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</row>
    <row r="28" spans="1:499" x14ac:dyDescent="0.25">
      <c r="A28" s="101">
        <v>25</v>
      </c>
      <c r="B28" s="101">
        <v>29</v>
      </c>
      <c r="C28" s="101" t="s">
        <v>21</v>
      </c>
      <c r="D28" s="176" t="s">
        <v>27</v>
      </c>
      <c r="E28" s="152"/>
      <c r="F28" s="103">
        <v>921</v>
      </c>
      <c r="G28" s="104">
        <v>14.77</v>
      </c>
      <c r="H28" s="104">
        <v>6.62</v>
      </c>
      <c r="I28" s="104">
        <v>31.92</v>
      </c>
      <c r="J28" s="104">
        <v>14.55</v>
      </c>
      <c r="K28" s="104">
        <v>32.14</v>
      </c>
      <c r="L28" s="103" t="s">
        <v>38</v>
      </c>
      <c r="M28" s="106">
        <v>7.93</v>
      </c>
      <c r="N28" s="106">
        <v>5.86</v>
      </c>
      <c r="O28" s="106">
        <v>42.24</v>
      </c>
      <c r="P28" s="106">
        <v>13.36</v>
      </c>
      <c r="Q28" s="106">
        <v>30.62</v>
      </c>
      <c r="R28" s="195">
        <v>0.60219374456993902</v>
      </c>
      <c r="S28" s="107">
        <v>0.54411764705882404</v>
      </c>
      <c r="T28" s="107">
        <v>0.99470198675496702</v>
      </c>
      <c r="U28" s="107">
        <v>0.76940981690689503</v>
      </c>
      <c r="V28" s="107">
        <v>0.92592592592592604</v>
      </c>
      <c r="W28" s="108">
        <v>0.52941176470588203</v>
      </c>
      <c r="X28" s="108">
        <v>0.99337748344370902</v>
      </c>
      <c r="Y28" s="158">
        <v>0.76139462407479597</v>
      </c>
      <c r="Z28" s="158">
        <v>0.92255892255892302</v>
      </c>
      <c r="AA28" s="159" t="s">
        <v>115</v>
      </c>
      <c r="AB28" s="160" t="s">
        <v>127</v>
      </c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</row>
    <row r="29" spans="1:499" ht="29.25" customHeight="1" x14ac:dyDescent="0.25">
      <c r="A29" s="101">
        <v>26</v>
      </c>
      <c r="B29" s="101">
        <v>69</v>
      </c>
      <c r="C29" s="101" t="s">
        <v>12</v>
      </c>
      <c r="D29" s="176" t="s">
        <v>13</v>
      </c>
      <c r="E29" s="152" t="s">
        <v>94</v>
      </c>
      <c r="F29" s="103">
        <v>1062</v>
      </c>
      <c r="G29" s="104">
        <v>28.53</v>
      </c>
      <c r="H29" s="104">
        <v>20.239999999999998</v>
      </c>
      <c r="I29" s="104">
        <v>19.59</v>
      </c>
      <c r="J29" s="104">
        <v>15.54</v>
      </c>
      <c r="K29" s="104">
        <v>16.100000000000001</v>
      </c>
      <c r="L29" s="103" t="s">
        <v>39</v>
      </c>
      <c r="M29" s="106">
        <v>27.78</v>
      </c>
      <c r="N29" s="106">
        <v>17.8</v>
      </c>
      <c r="O29" s="106">
        <v>25.14</v>
      </c>
      <c r="P29" s="106">
        <v>12.52</v>
      </c>
      <c r="Q29" s="106">
        <v>16.760000000000002</v>
      </c>
      <c r="R29" s="195">
        <v>0.91054050724736901</v>
      </c>
      <c r="S29" s="107">
        <v>0.947194719471947</v>
      </c>
      <c r="T29" s="107">
        <v>0.95198902606309999</v>
      </c>
      <c r="U29" s="107">
        <v>0.94959187276752399</v>
      </c>
      <c r="V29" s="107">
        <v>0.95058139534883701</v>
      </c>
      <c r="W29" s="108">
        <v>0.95709570957095702</v>
      </c>
      <c r="X29" s="108">
        <v>0.947873799725652</v>
      </c>
      <c r="Y29" s="157">
        <v>0.95248475464830396</v>
      </c>
      <c r="Z29" s="157">
        <v>0.95058139534883701</v>
      </c>
      <c r="AA29" s="159"/>
      <c r="AB29" s="160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</row>
    <row r="30" spans="1:499" x14ac:dyDescent="0.25">
      <c r="A30" s="101">
        <v>27</v>
      </c>
      <c r="B30" s="101">
        <v>26</v>
      </c>
      <c r="C30" s="101" t="s">
        <v>21</v>
      </c>
      <c r="D30" s="176" t="s">
        <v>40</v>
      </c>
      <c r="E30" s="152"/>
      <c r="F30" s="103">
        <v>918</v>
      </c>
      <c r="G30" s="104">
        <v>32.68</v>
      </c>
      <c r="H30" s="104">
        <v>6.21</v>
      </c>
      <c r="I30" s="104">
        <v>23.75</v>
      </c>
      <c r="J30" s="104">
        <v>26.03</v>
      </c>
      <c r="K30" s="104">
        <v>11.33</v>
      </c>
      <c r="L30" s="103" t="s">
        <v>41</v>
      </c>
      <c r="M30" s="106">
        <v>31.81</v>
      </c>
      <c r="N30" s="106">
        <v>4.47</v>
      </c>
      <c r="O30" s="106">
        <v>32.35</v>
      </c>
      <c r="P30" s="106">
        <v>19.72</v>
      </c>
      <c r="Q30" s="106">
        <v>11.66</v>
      </c>
      <c r="R30" s="195">
        <v>0.96959737058340201</v>
      </c>
      <c r="S30" s="107">
        <v>0.96</v>
      </c>
      <c r="T30" s="107">
        <v>0.99659863945578198</v>
      </c>
      <c r="U30" s="107">
        <v>0.97829931972789097</v>
      </c>
      <c r="V30" s="107">
        <v>0.98423423423423395</v>
      </c>
      <c r="W30" s="108">
        <v>0.97333333333333305</v>
      </c>
      <c r="X30" s="108">
        <v>0.99489795918367396</v>
      </c>
      <c r="Y30" s="157">
        <v>0.98411564625850401</v>
      </c>
      <c r="Z30" s="157">
        <v>0.98761261261261302</v>
      </c>
      <c r="AA30" s="159"/>
      <c r="AB30" s="160" t="s">
        <v>114</v>
      </c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</row>
    <row r="31" spans="1:499" x14ac:dyDescent="0.25">
      <c r="A31" s="101">
        <v>28</v>
      </c>
      <c r="B31" s="101">
        <v>62</v>
      </c>
      <c r="C31" s="101" t="s">
        <v>21</v>
      </c>
      <c r="D31" s="176" t="s">
        <v>13</v>
      </c>
      <c r="E31" s="152" t="s">
        <v>95</v>
      </c>
      <c r="F31" s="103">
        <v>882</v>
      </c>
      <c r="G31" s="104">
        <v>6.92</v>
      </c>
      <c r="H31" s="104">
        <v>11</v>
      </c>
      <c r="I31" s="104">
        <v>19.73</v>
      </c>
      <c r="J31" s="104">
        <v>24.6</v>
      </c>
      <c r="K31" s="104">
        <v>37.76</v>
      </c>
      <c r="L31" s="103" t="s">
        <v>38</v>
      </c>
      <c r="M31" s="106">
        <v>6.24</v>
      </c>
      <c r="N31" s="106">
        <v>1.47</v>
      </c>
      <c r="O31" s="106">
        <v>14.06</v>
      </c>
      <c r="P31" s="106">
        <v>38.21</v>
      </c>
      <c r="Q31" s="106">
        <v>40.020000000000003</v>
      </c>
      <c r="R31" s="195">
        <v>0.92601115911508602</v>
      </c>
      <c r="S31" s="107">
        <v>0.68852459016393397</v>
      </c>
      <c r="T31" s="107">
        <v>0.99873577749683895</v>
      </c>
      <c r="U31" s="107">
        <v>0.84363018383038701</v>
      </c>
      <c r="V31" s="107">
        <v>0.97652582159624401</v>
      </c>
      <c r="W31" s="108">
        <v>0.70491803278688503</v>
      </c>
      <c r="X31" s="108">
        <v>0.99873577749683895</v>
      </c>
      <c r="Y31" s="157">
        <v>0.85182690514186199</v>
      </c>
      <c r="Z31" s="157">
        <v>0.97769953051643199</v>
      </c>
      <c r="AA31" s="159"/>
      <c r="AB31" s="160" t="s">
        <v>128</v>
      </c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</row>
    <row r="32" spans="1:499" x14ac:dyDescent="0.25">
      <c r="A32" s="101">
        <v>29</v>
      </c>
      <c r="B32" s="101">
        <v>42</v>
      </c>
      <c r="C32" s="101" t="s">
        <v>21</v>
      </c>
      <c r="D32" s="176" t="s">
        <v>40</v>
      </c>
      <c r="E32" s="152"/>
      <c r="F32" s="103">
        <v>912</v>
      </c>
      <c r="G32" s="104">
        <v>26.43</v>
      </c>
      <c r="H32" s="104">
        <v>22.26</v>
      </c>
      <c r="I32" s="104">
        <v>28.4</v>
      </c>
      <c r="J32" s="104">
        <v>19.079999999999998</v>
      </c>
      <c r="K32" s="104">
        <v>3.84</v>
      </c>
      <c r="L32" s="103" t="s">
        <v>42</v>
      </c>
      <c r="M32" s="106">
        <v>29.82</v>
      </c>
      <c r="N32" s="106">
        <v>14.36</v>
      </c>
      <c r="O32" s="106">
        <v>33.11</v>
      </c>
      <c r="P32" s="106">
        <v>18.86</v>
      </c>
      <c r="Q32" s="106">
        <v>3.84</v>
      </c>
      <c r="R32" s="195">
        <v>0.87553320461586803</v>
      </c>
      <c r="S32" s="107">
        <v>0.96069868995633201</v>
      </c>
      <c r="T32" s="107">
        <v>0.91117917304747298</v>
      </c>
      <c r="U32" s="107">
        <v>0.93593893150190299</v>
      </c>
      <c r="V32" s="107">
        <v>0.92403628117913805</v>
      </c>
      <c r="W32" s="108">
        <v>0.96069868995633201</v>
      </c>
      <c r="X32" s="108">
        <v>0.90811638591117905</v>
      </c>
      <c r="Y32" s="157">
        <v>0.93440753793375597</v>
      </c>
      <c r="Z32" s="157">
        <v>0.921768707482993</v>
      </c>
      <c r="AA32" s="159" t="s">
        <v>115</v>
      </c>
      <c r="AB32" s="160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</row>
    <row r="33" spans="1:499" x14ac:dyDescent="0.25">
      <c r="A33" s="101">
        <v>30</v>
      </c>
      <c r="B33" s="101">
        <v>51</v>
      </c>
      <c r="C33" s="101" t="s">
        <v>12</v>
      </c>
      <c r="D33" s="176" t="s">
        <v>13</v>
      </c>
      <c r="E33" s="152" t="s">
        <v>96</v>
      </c>
      <c r="F33" s="103">
        <v>882</v>
      </c>
      <c r="G33" s="104">
        <v>30.73</v>
      </c>
      <c r="H33" s="104">
        <v>14.06</v>
      </c>
      <c r="I33" s="104">
        <v>39</v>
      </c>
      <c r="J33" s="104">
        <v>8.16</v>
      </c>
      <c r="K33" s="104">
        <v>8.0500000000000007</v>
      </c>
      <c r="L33" s="103" t="s">
        <v>43</v>
      </c>
      <c r="M33" s="106">
        <v>35.03</v>
      </c>
      <c r="N33" s="106">
        <v>6.92</v>
      </c>
      <c r="O33" s="106">
        <v>41.38</v>
      </c>
      <c r="P33" s="106">
        <v>7.48</v>
      </c>
      <c r="Q33" s="106">
        <v>9.18</v>
      </c>
      <c r="R33" s="195">
        <v>0.880030121035135</v>
      </c>
      <c r="S33" s="107">
        <v>0.96678966789667897</v>
      </c>
      <c r="T33" s="107">
        <v>0.93115318416523196</v>
      </c>
      <c r="U33" s="107">
        <v>0.94897142603095597</v>
      </c>
      <c r="V33" s="107">
        <v>0.94248826291079801</v>
      </c>
      <c r="W33" s="108">
        <v>0.97416974169741699</v>
      </c>
      <c r="X33" s="108">
        <v>0.92254733218588603</v>
      </c>
      <c r="Y33" s="157">
        <v>0.94835853694165195</v>
      </c>
      <c r="Z33" s="157">
        <v>0.93896713615023497</v>
      </c>
      <c r="AA33" s="159" t="s">
        <v>115</v>
      </c>
      <c r="AB33" s="160" t="s">
        <v>129</v>
      </c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</row>
    <row r="34" spans="1:499" x14ac:dyDescent="0.25">
      <c r="A34" s="101">
        <v>31</v>
      </c>
      <c r="B34" s="101">
        <v>29</v>
      </c>
      <c r="C34" s="101" t="s">
        <v>12</v>
      </c>
      <c r="D34" s="176" t="s">
        <v>44</v>
      </c>
      <c r="E34" s="152" t="s">
        <v>97</v>
      </c>
      <c r="F34" s="103">
        <v>877</v>
      </c>
      <c r="G34" s="104">
        <v>10.38</v>
      </c>
      <c r="H34" s="104">
        <v>17.559999999999999</v>
      </c>
      <c r="I34" s="104">
        <v>45.72</v>
      </c>
      <c r="J34" s="104">
        <v>13.45</v>
      </c>
      <c r="K34" s="104">
        <v>12.88</v>
      </c>
      <c r="L34" s="103" t="s">
        <v>42</v>
      </c>
      <c r="M34" s="106">
        <v>9.24</v>
      </c>
      <c r="N34" s="106">
        <v>12.54</v>
      </c>
      <c r="O34" s="106">
        <v>54.16</v>
      </c>
      <c r="P34" s="106">
        <v>9.01</v>
      </c>
      <c r="Q34" s="106">
        <v>15.05</v>
      </c>
      <c r="R34" s="195">
        <v>0.88959854014598505</v>
      </c>
      <c r="S34" s="107">
        <v>0.84523809523809501</v>
      </c>
      <c r="T34" s="107">
        <v>0.87549148099606799</v>
      </c>
      <c r="U34" s="107">
        <v>0.86036478811708195</v>
      </c>
      <c r="V34" s="107">
        <v>0.87249114521841797</v>
      </c>
      <c r="W34" s="108">
        <v>0.85714285714285698</v>
      </c>
      <c r="X34" s="108">
        <v>0.884665792922674</v>
      </c>
      <c r="Y34" s="157">
        <v>0.87090432503276505</v>
      </c>
      <c r="Z34" s="157">
        <v>0.88193624557260897</v>
      </c>
      <c r="AA34" s="159"/>
      <c r="AB34" s="160" t="s">
        <v>130</v>
      </c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</row>
    <row r="35" spans="1:499" x14ac:dyDescent="0.25">
      <c r="A35" s="109">
        <v>32</v>
      </c>
      <c r="B35" s="109">
        <v>65</v>
      </c>
      <c r="C35" s="109" t="s">
        <v>12</v>
      </c>
      <c r="D35" s="176" t="s">
        <v>40</v>
      </c>
      <c r="E35" s="152" t="s">
        <v>45</v>
      </c>
      <c r="F35" s="102">
        <v>1010</v>
      </c>
      <c r="G35" s="104">
        <v>5.15</v>
      </c>
      <c r="H35" s="104">
        <v>22.18</v>
      </c>
      <c r="I35" s="104">
        <v>46.14</v>
      </c>
      <c r="J35" s="104">
        <v>12.87</v>
      </c>
      <c r="K35" s="104">
        <v>13.66</v>
      </c>
      <c r="L35" s="102" t="s">
        <v>43</v>
      </c>
      <c r="M35" s="106">
        <v>16.440000000000001</v>
      </c>
      <c r="N35" s="106">
        <v>19.010000000000002</v>
      </c>
      <c r="O35" s="106">
        <v>37.82</v>
      </c>
      <c r="P35" s="106">
        <v>13.56</v>
      </c>
      <c r="Q35" s="106">
        <v>13.17</v>
      </c>
      <c r="R35" s="195">
        <v>0.43766578249336902</v>
      </c>
      <c r="S35" s="107">
        <v>0.95918367346938804</v>
      </c>
      <c r="T35" s="107">
        <v>0.94199785177228801</v>
      </c>
      <c r="U35" s="107">
        <v>0.95059076262083797</v>
      </c>
      <c r="V35" s="107">
        <v>0.94285714285714295</v>
      </c>
      <c r="W35" s="108">
        <v>0.95918367346938804</v>
      </c>
      <c r="X35" s="108">
        <v>0.93877551020408201</v>
      </c>
      <c r="Y35" s="157">
        <v>0.94897959183673497</v>
      </c>
      <c r="Z35" s="157">
        <v>0.93979591836734699</v>
      </c>
      <c r="AA35" s="159" t="s">
        <v>131</v>
      </c>
      <c r="AB35" s="160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</row>
    <row r="36" spans="1:499" x14ac:dyDescent="0.25">
      <c r="A36" s="109">
        <v>33</v>
      </c>
      <c r="B36" s="109">
        <v>32</v>
      </c>
      <c r="C36" s="109" t="s">
        <v>21</v>
      </c>
      <c r="D36" s="176" t="s">
        <v>13</v>
      </c>
      <c r="E36" s="152"/>
      <c r="F36" s="102">
        <v>920</v>
      </c>
      <c r="G36" s="104">
        <v>49.35</v>
      </c>
      <c r="H36" s="104">
        <v>5.87</v>
      </c>
      <c r="I36" s="104">
        <v>29.02</v>
      </c>
      <c r="J36" s="104">
        <v>9.7799999999999994</v>
      </c>
      <c r="K36" s="104">
        <v>5.98</v>
      </c>
      <c r="L36" s="102" t="s">
        <v>46</v>
      </c>
      <c r="M36" s="106">
        <v>52.17</v>
      </c>
      <c r="N36" s="106">
        <v>8.15</v>
      </c>
      <c r="O36" s="106">
        <v>25.22</v>
      </c>
      <c r="P36" s="106">
        <v>8.48</v>
      </c>
      <c r="Q36" s="106">
        <v>5.98</v>
      </c>
      <c r="R36" s="195">
        <v>0.87871599454903404</v>
      </c>
      <c r="S36" s="107">
        <v>0.99056603773584895</v>
      </c>
      <c r="T36" s="107">
        <v>0.90772532188841204</v>
      </c>
      <c r="U36" s="107">
        <v>0.94914567981213105</v>
      </c>
      <c r="V36" s="107">
        <v>0.94719101123595495</v>
      </c>
      <c r="W36" s="108">
        <v>0.99056603773584895</v>
      </c>
      <c r="X36" s="108">
        <v>0.90128755364806901</v>
      </c>
      <c r="Y36" s="157">
        <v>0.94592679569195903</v>
      </c>
      <c r="Z36" s="157">
        <v>0.94382022471910099</v>
      </c>
      <c r="AA36" s="159"/>
      <c r="AB36" s="160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</row>
    <row r="37" spans="1:499" s="4" customFormat="1" x14ac:dyDescent="0.25">
      <c r="A37" s="109">
        <v>34</v>
      </c>
      <c r="B37" s="109">
        <v>43</v>
      </c>
      <c r="C37" s="109" t="s">
        <v>21</v>
      </c>
      <c r="D37" s="176" t="s">
        <v>13</v>
      </c>
      <c r="E37" s="152" t="s">
        <v>16</v>
      </c>
      <c r="F37" s="102">
        <v>871</v>
      </c>
      <c r="G37" s="104">
        <v>8.9600000000000009</v>
      </c>
      <c r="H37" s="104">
        <v>18.71</v>
      </c>
      <c r="I37" s="104">
        <v>38</v>
      </c>
      <c r="J37" s="104">
        <v>20.09</v>
      </c>
      <c r="K37" s="104">
        <v>14.24</v>
      </c>
      <c r="L37" s="102" t="s">
        <v>36</v>
      </c>
      <c r="M37" s="106">
        <v>10.68</v>
      </c>
      <c r="N37" s="106">
        <v>19.29</v>
      </c>
      <c r="O37" s="106">
        <v>33.18</v>
      </c>
      <c r="P37" s="106">
        <v>19.29</v>
      </c>
      <c r="Q37" s="106">
        <v>17.57</v>
      </c>
      <c r="R37" s="195">
        <v>0.88437677224217603</v>
      </c>
      <c r="S37" s="107">
        <v>0.89855072463768104</v>
      </c>
      <c r="T37" s="107">
        <v>0.98316062176165797</v>
      </c>
      <c r="U37" s="107">
        <v>0.94085567319967001</v>
      </c>
      <c r="V37" s="107">
        <v>0.97621878715814503</v>
      </c>
      <c r="W37" s="108">
        <v>0.89855072463768104</v>
      </c>
      <c r="X37" s="108">
        <v>0.98316062176165797</v>
      </c>
      <c r="Y37" s="157">
        <v>0.94085567319967001</v>
      </c>
      <c r="Z37" s="157">
        <v>0.97621878715814503</v>
      </c>
      <c r="AA37" s="159"/>
      <c r="AB37" s="160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</row>
    <row r="38" spans="1:499" x14ac:dyDescent="0.25">
      <c r="A38" s="109">
        <v>35</v>
      </c>
      <c r="B38" s="109">
        <v>59</v>
      </c>
      <c r="C38" s="109" t="s">
        <v>12</v>
      </c>
      <c r="D38" s="176" t="s">
        <v>13</v>
      </c>
      <c r="E38" s="152" t="s">
        <v>86</v>
      </c>
      <c r="F38" s="102">
        <v>788</v>
      </c>
      <c r="G38" s="104">
        <v>43.65</v>
      </c>
      <c r="H38" s="104">
        <v>11.17</v>
      </c>
      <c r="I38" s="104">
        <v>21.95</v>
      </c>
      <c r="J38" s="104">
        <v>17.510000000000002</v>
      </c>
      <c r="K38" s="104">
        <v>5.71</v>
      </c>
      <c r="L38" s="105">
        <v>40700</v>
      </c>
      <c r="M38" s="106">
        <v>44.92</v>
      </c>
      <c r="N38" s="106">
        <v>8.6300000000000008</v>
      </c>
      <c r="O38" s="106">
        <v>23.98</v>
      </c>
      <c r="P38" s="106">
        <v>18.02</v>
      </c>
      <c r="Q38" s="106">
        <v>4.4400000000000004</v>
      </c>
      <c r="R38" s="195">
        <v>0.918823982979453</v>
      </c>
      <c r="S38" s="107">
        <v>0.92675159235668803</v>
      </c>
      <c r="T38" s="107">
        <v>0.94369369369369405</v>
      </c>
      <c r="U38" s="107">
        <v>0.93522264302519098</v>
      </c>
      <c r="V38" s="107">
        <v>0.93667546174142502</v>
      </c>
      <c r="W38" s="108">
        <v>0.92675159235668803</v>
      </c>
      <c r="X38" s="108">
        <v>0.95720720720720698</v>
      </c>
      <c r="Y38" s="157">
        <v>0.941979399781948</v>
      </c>
      <c r="Z38" s="157">
        <v>0.94459102902374703</v>
      </c>
      <c r="AA38" s="159" t="s">
        <v>110</v>
      </c>
      <c r="AB38" s="160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</row>
    <row r="39" spans="1:499" x14ac:dyDescent="0.25">
      <c r="A39" s="109">
        <v>36</v>
      </c>
      <c r="B39" s="109">
        <v>36</v>
      </c>
      <c r="C39" s="109" t="s">
        <v>21</v>
      </c>
      <c r="D39" s="176" t="s">
        <v>27</v>
      </c>
      <c r="E39" s="152"/>
      <c r="F39" s="102">
        <v>987</v>
      </c>
      <c r="G39" s="104">
        <v>30.09</v>
      </c>
      <c r="H39" s="104">
        <v>11.75</v>
      </c>
      <c r="I39" s="104">
        <v>21.28</v>
      </c>
      <c r="J39" s="104">
        <v>13.27</v>
      </c>
      <c r="K39" s="104">
        <v>23.61</v>
      </c>
      <c r="L39" s="102" t="s">
        <v>46</v>
      </c>
      <c r="M39" s="106">
        <v>25.63</v>
      </c>
      <c r="N39" s="106">
        <v>9.6300000000000008</v>
      </c>
      <c r="O39" s="106">
        <v>22.19</v>
      </c>
      <c r="P39" s="106">
        <v>19.86</v>
      </c>
      <c r="Q39" s="106">
        <v>22.7</v>
      </c>
      <c r="R39" s="195">
        <v>0.86616155383894</v>
      </c>
      <c r="S39" s="107">
        <v>0.86925795053003496</v>
      </c>
      <c r="T39" s="107">
        <v>0.97774480712166201</v>
      </c>
      <c r="U39" s="107">
        <v>0.92350137882584904</v>
      </c>
      <c r="V39" s="107">
        <v>0.94566353187042795</v>
      </c>
      <c r="W39" s="108">
        <v>0.86925795053003496</v>
      </c>
      <c r="X39" s="108">
        <v>0.979228486646884</v>
      </c>
      <c r="Y39" s="157">
        <v>0.92424321858846004</v>
      </c>
      <c r="Z39" s="157">
        <v>0.94670846394984298</v>
      </c>
      <c r="AA39" s="159" t="s">
        <v>115</v>
      </c>
      <c r="AB39" s="159" t="s">
        <v>118</v>
      </c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</row>
    <row r="40" spans="1:499" s="2" customFormat="1" x14ac:dyDescent="0.25">
      <c r="A40" s="109">
        <v>37</v>
      </c>
      <c r="B40" s="109">
        <v>52</v>
      </c>
      <c r="C40" s="109" t="s">
        <v>12</v>
      </c>
      <c r="D40" s="176" t="s">
        <v>13</v>
      </c>
      <c r="E40" s="152"/>
      <c r="F40" s="102">
        <v>806</v>
      </c>
      <c r="G40" s="104">
        <v>24.57</v>
      </c>
      <c r="H40" s="104">
        <v>14.89</v>
      </c>
      <c r="I40" s="104">
        <v>31.02</v>
      </c>
      <c r="J40" s="104">
        <v>14.76</v>
      </c>
      <c r="K40" s="104">
        <v>14.76</v>
      </c>
      <c r="L40" s="102" t="s">
        <v>42</v>
      </c>
      <c r="M40" s="106">
        <v>29.16</v>
      </c>
      <c r="N40" s="106">
        <v>11.66</v>
      </c>
      <c r="O40" s="106">
        <v>24.81</v>
      </c>
      <c r="P40" s="106">
        <v>19.350000000000001</v>
      </c>
      <c r="Q40" s="106">
        <v>15.01</v>
      </c>
      <c r="R40" s="195">
        <v>0.86248681490232504</v>
      </c>
      <c r="S40" s="107">
        <v>0.89417989417989396</v>
      </c>
      <c r="T40" s="107">
        <v>0.98126064735945495</v>
      </c>
      <c r="U40" s="107">
        <v>0.93772027076967501</v>
      </c>
      <c r="V40" s="107">
        <v>0.96005154639175305</v>
      </c>
      <c r="W40" s="108">
        <v>0.87830687830687804</v>
      </c>
      <c r="X40" s="108">
        <v>0.98296422487223201</v>
      </c>
      <c r="Y40" s="157">
        <v>0.93063555158955502</v>
      </c>
      <c r="Z40" s="157">
        <v>0.95747422680412397</v>
      </c>
      <c r="AA40" s="159"/>
      <c r="AB40" s="160"/>
    </row>
    <row r="41" spans="1:499" s="4" customFormat="1" x14ac:dyDescent="0.25">
      <c r="A41" s="109">
        <v>38</v>
      </c>
      <c r="B41" s="109">
        <v>37</v>
      </c>
      <c r="C41" s="109" t="s">
        <v>12</v>
      </c>
      <c r="D41" s="176" t="s">
        <v>13</v>
      </c>
      <c r="E41" s="152" t="s">
        <v>98</v>
      </c>
      <c r="F41" s="102">
        <v>932</v>
      </c>
      <c r="G41" s="104">
        <v>12.02</v>
      </c>
      <c r="H41" s="104">
        <v>24.03</v>
      </c>
      <c r="I41" s="104">
        <v>39.479999999999997</v>
      </c>
      <c r="J41" s="104">
        <v>8.15</v>
      </c>
      <c r="K41" s="104">
        <v>16.309999999999999</v>
      </c>
      <c r="L41" s="102" t="s">
        <v>47</v>
      </c>
      <c r="M41" s="106">
        <v>17.059999999999999</v>
      </c>
      <c r="N41" s="106">
        <v>28</v>
      </c>
      <c r="O41" s="106">
        <v>31.87</v>
      </c>
      <c r="P41" s="106">
        <v>11.05</v>
      </c>
      <c r="Q41" s="106">
        <v>12.02</v>
      </c>
      <c r="R41" s="195">
        <v>0.78668768783564103</v>
      </c>
      <c r="S41" s="107">
        <v>0.99082568807339499</v>
      </c>
      <c r="T41" s="107">
        <v>0.91929382093316503</v>
      </c>
      <c r="U41" s="107">
        <v>0.95505975450327996</v>
      </c>
      <c r="V41" s="107">
        <v>0.92793791574279405</v>
      </c>
      <c r="W41" s="108">
        <v>0.98165137614678899</v>
      </c>
      <c r="X41" s="108">
        <v>0.92055485498108502</v>
      </c>
      <c r="Y41" s="157">
        <v>0.95110311556393701</v>
      </c>
      <c r="Z41" s="157">
        <v>0.92793791574279405</v>
      </c>
      <c r="AA41" s="159"/>
      <c r="AB41" s="160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</row>
    <row r="42" spans="1:499" x14ac:dyDescent="0.25">
      <c r="A42" s="109">
        <v>39</v>
      </c>
      <c r="B42" s="109">
        <v>66</v>
      </c>
      <c r="C42" s="109" t="s">
        <v>12</v>
      </c>
      <c r="D42" s="176" t="s">
        <v>13</v>
      </c>
      <c r="E42" s="152"/>
      <c r="F42" s="102">
        <v>900</v>
      </c>
      <c r="G42" s="104">
        <v>37.44</v>
      </c>
      <c r="H42" s="104">
        <v>15.56</v>
      </c>
      <c r="I42" s="104">
        <v>23.11</v>
      </c>
      <c r="J42" s="104">
        <v>14.44</v>
      </c>
      <c r="K42" s="104">
        <v>9.44</v>
      </c>
      <c r="L42" s="102" t="s">
        <v>48</v>
      </c>
      <c r="M42" s="106">
        <v>45.33</v>
      </c>
      <c r="N42" s="106">
        <v>11.11</v>
      </c>
      <c r="O42" s="106">
        <v>19.11</v>
      </c>
      <c r="P42" s="106">
        <v>17.22</v>
      </c>
      <c r="Q42" s="106">
        <v>7.22</v>
      </c>
      <c r="R42" s="195">
        <v>0.81780104712041901</v>
      </c>
      <c r="S42" s="107">
        <v>0.907462686567164</v>
      </c>
      <c r="T42" s="107">
        <v>0.95887850467289704</v>
      </c>
      <c r="U42" s="107">
        <v>0.93317059562003102</v>
      </c>
      <c r="V42" s="107">
        <v>0.93908045977011501</v>
      </c>
      <c r="W42" s="108">
        <v>0.916417910447761</v>
      </c>
      <c r="X42" s="108">
        <v>0.96074766355140195</v>
      </c>
      <c r="Y42" s="157">
        <v>0.93858278699958197</v>
      </c>
      <c r="Z42" s="157">
        <v>0.94367816091954004</v>
      </c>
      <c r="AA42" s="159"/>
      <c r="AB42" s="160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</row>
    <row r="43" spans="1:499" x14ac:dyDescent="0.25">
      <c r="A43" s="109">
        <v>40</v>
      </c>
      <c r="B43" s="109">
        <v>62</v>
      </c>
      <c r="C43" s="109" t="s">
        <v>21</v>
      </c>
      <c r="D43" s="176" t="s">
        <v>27</v>
      </c>
      <c r="E43" s="152" t="s">
        <v>19</v>
      </c>
      <c r="F43" s="102">
        <v>875</v>
      </c>
      <c r="G43" s="104">
        <v>63.31</v>
      </c>
      <c r="H43" s="104">
        <v>2.63</v>
      </c>
      <c r="I43" s="104">
        <v>10.51</v>
      </c>
      <c r="J43" s="104">
        <v>22.63</v>
      </c>
      <c r="K43" s="104">
        <v>0.91</v>
      </c>
      <c r="L43" s="109" t="s">
        <v>49</v>
      </c>
      <c r="M43" s="106">
        <v>63.43</v>
      </c>
      <c r="N43" s="106">
        <v>1.6</v>
      </c>
      <c r="O43" s="106">
        <v>13.03</v>
      </c>
      <c r="P43" s="106">
        <v>21.03</v>
      </c>
      <c r="Q43" s="106">
        <v>0.91</v>
      </c>
      <c r="R43" s="195">
        <v>0.95541104713423197</v>
      </c>
      <c r="S43" s="107">
        <v>0.101083032490975</v>
      </c>
      <c r="T43" s="107">
        <v>0.98625429553264599</v>
      </c>
      <c r="U43" s="107">
        <v>0.54366866401181102</v>
      </c>
      <c r="V43" s="107">
        <v>0.40591715976331399</v>
      </c>
      <c r="W43" s="108">
        <v>7.2202166064982004E-2</v>
      </c>
      <c r="X43" s="108">
        <v>0.99656357388316197</v>
      </c>
      <c r="Y43" s="158">
        <v>0.53438286997407203</v>
      </c>
      <c r="Z43" s="158">
        <v>0.390532544378698</v>
      </c>
      <c r="AA43" s="159" t="s">
        <v>107</v>
      </c>
      <c r="AB43" s="160" t="s">
        <v>132</v>
      </c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</row>
    <row r="44" spans="1:499" x14ac:dyDescent="0.25">
      <c r="A44" s="109">
        <v>41</v>
      </c>
      <c r="B44" s="109">
        <v>66</v>
      </c>
      <c r="C44" s="109" t="s">
        <v>21</v>
      </c>
      <c r="D44" s="176" t="s">
        <v>13</v>
      </c>
      <c r="E44" s="152" t="s">
        <v>99</v>
      </c>
      <c r="F44" s="102">
        <v>974</v>
      </c>
      <c r="G44" s="104">
        <v>21.56</v>
      </c>
      <c r="H44" s="104">
        <v>8.32</v>
      </c>
      <c r="I44" s="104">
        <v>34.6</v>
      </c>
      <c r="J44" s="104">
        <v>23.41</v>
      </c>
      <c r="K44" s="104">
        <v>12.11</v>
      </c>
      <c r="L44" s="105">
        <v>40940</v>
      </c>
      <c r="M44" s="106">
        <v>21.46</v>
      </c>
      <c r="N44" s="106">
        <v>14.17</v>
      </c>
      <c r="O44" s="106">
        <v>28.95</v>
      </c>
      <c r="P44" s="106">
        <v>24.54</v>
      </c>
      <c r="Q44" s="106">
        <v>10.88</v>
      </c>
      <c r="R44" s="195">
        <v>0.88611821169596805</v>
      </c>
      <c r="S44" s="107">
        <v>0.86602870813397104</v>
      </c>
      <c r="T44" s="107">
        <v>0.97414965986394597</v>
      </c>
      <c r="U44" s="107">
        <v>0.920089183998958</v>
      </c>
      <c r="V44" s="107">
        <v>0.95021186440677996</v>
      </c>
      <c r="W44" s="108">
        <v>0.85645933014354103</v>
      </c>
      <c r="X44" s="108">
        <v>0.97414965986394597</v>
      </c>
      <c r="Y44" s="157">
        <v>0.915304495003743</v>
      </c>
      <c r="Z44" s="157">
        <v>0.94809322033898302</v>
      </c>
      <c r="AA44" s="159" t="s">
        <v>133</v>
      </c>
      <c r="AB44" s="160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</row>
    <row r="45" spans="1:499" x14ac:dyDescent="0.25">
      <c r="A45" s="109">
        <v>42</v>
      </c>
      <c r="B45" s="109">
        <v>67</v>
      </c>
      <c r="C45" s="109" t="s">
        <v>21</v>
      </c>
      <c r="D45" s="176" t="s">
        <v>13</v>
      </c>
      <c r="E45" s="152" t="s">
        <v>100</v>
      </c>
      <c r="F45" s="103">
        <v>812</v>
      </c>
      <c r="G45" s="104">
        <v>47.78</v>
      </c>
      <c r="H45" s="104">
        <v>13.67</v>
      </c>
      <c r="I45" s="104">
        <v>28.69</v>
      </c>
      <c r="J45" s="104">
        <v>5.17</v>
      </c>
      <c r="K45" s="104">
        <v>4.68</v>
      </c>
      <c r="L45" s="105">
        <v>40969</v>
      </c>
      <c r="M45" s="106">
        <v>57.39</v>
      </c>
      <c r="N45" s="106">
        <v>3.69</v>
      </c>
      <c r="O45" s="106">
        <v>23.77</v>
      </c>
      <c r="P45" s="106">
        <v>10.220000000000001</v>
      </c>
      <c r="Q45" s="106">
        <v>4.93</v>
      </c>
      <c r="R45" s="195">
        <v>0.79845229317691002</v>
      </c>
      <c r="S45" s="107">
        <v>0.98441558441558397</v>
      </c>
      <c r="T45" s="107">
        <v>0.81612090680100802</v>
      </c>
      <c r="U45" s="107">
        <v>0.90026824560829599</v>
      </c>
      <c r="V45" s="107">
        <v>0.89897698209718702</v>
      </c>
      <c r="W45" s="108">
        <v>0.98441558441558397</v>
      </c>
      <c r="X45" s="108">
        <v>0.81863979848866497</v>
      </c>
      <c r="Y45" s="157">
        <v>0.90152769145212497</v>
      </c>
      <c r="Z45" s="157">
        <v>0.90025575447570305</v>
      </c>
      <c r="AA45" s="159" t="s">
        <v>115</v>
      </c>
      <c r="AB45" s="160" t="s">
        <v>134</v>
      </c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</row>
    <row r="46" spans="1:499" x14ac:dyDescent="0.25">
      <c r="A46" s="109">
        <v>43</v>
      </c>
      <c r="B46" s="102">
        <v>44</v>
      </c>
      <c r="C46" s="102" t="s">
        <v>21</v>
      </c>
      <c r="D46" s="178" t="s">
        <v>13</v>
      </c>
      <c r="E46" s="153"/>
      <c r="F46" s="103">
        <v>747</v>
      </c>
      <c r="G46" s="104">
        <v>9.5</v>
      </c>
      <c r="H46" s="104">
        <v>23.56</v>
      </c>
      <c r="I46" s="104">
        <v>35.21</v>
      </c>
      <c r="J46" s="104">
        <v>19.28</v>
      </c>
      <c r="K46" s="104">
        <v>12.45</v>
      </c>
      <c r="L46" s="105">
        <v>41153</v>
      </c>
      <c r="M46" s="106">
        <v>12.05</v>
      </c>
      <c r="N46" s="106">
        <v>16.73</v>
      </c>
      <c r="O46" s="106">
        <v>44.31</v>
      </c>
      <c r="P46" s="106">
        <v>14.59</v>
      </c>
      <c r="Q46" s="106">
        <v>12.32</v>
      </c>
      <c r="R46" s="195">
        <v>0.85962471792018302</v>
      </c>
      <c r="S46" s="107">
        <v>0.939393939393939</v>
      </c>
      <c r="T46" s="107">
        <v>0.93701996927803399</v>
      </c>
      <c r="U46" s="107">
        <v>0.938206954335987</v>
      </c>
      <c r="V46" s="107">
        <v>0.93723849372384904</v>
      </c>
      <c r="W46" s="108">
        <v>0.939393939393939</v>
      </c>
      <c r="X46" s="108">
        <v>0.93087557603686599</v>
      </c>
      <c r="Y46" s="157">
        <v>0.935134757715403</v>
      </c>
      <c r="Z46" s="157">
        <v>0.93165969316596897</v>
      </c>
      <c r="AA46" s="161"/>
      <c r="AB46" s="161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</row>
    <row r="47" spans="1:499" x14ac:dyDescent="0.25">
      <c r="A47" s="109">
        <v>44</v>
      </c>
      <c r="B47" s="102">
        <v>46</v>
      </c>
      <c r="C47" s="102" t="s">
        <v>21</v>
      </c>
      <c r="D47" s="176" t="s">
        <v>27</v>
      </c>
      <c r="E47" s="152" t="s">
        <v>101</v>
      </c>
      <c r="F47" s="103">
        <v>932</v>
      </c>
      <c r="G47" s="104">
        <v>9.66</v>
      </c>
      <c r="H47" s="104">
        <v>14.48</v>
      </c>
      <c r="I47" s="104">
        <v>39.159999999999997</v>
      </c>
      <c r="J47" s="104">
        <v>18.559999999999999</v>
      </c>
      <c r="K47" s="104">
        <v>18.13</v>
      </c>
      <c r="L47" s="110">
        <v>41183</v>
      </c>
      <c r="M47" s="106">
        <v>8.15</v>
      </c>
      <c r="N47" s="106">
        <v>11.8</v>
      </c>
      <c r="O47" s="106">
        <v>44.53</v>
      </c>
      <c r="P47" s="106">
        <v>16.52</v>
      </c>
      <c r="Q47" s="106">
        <v>18.989999999999998</v>
      </c>
      <c r="R47" s="195">
        <v>0.85090909090909095</v>
      </c>
      <c r="S47" s="107">
        <v>0.80681818181818199</v>
      </c>
      <c r="T47" s="107">
        <v>0.987714987714988</v>
      </c>
      <c r="U47" s="107">
        <v>0.89726658476658505</v>
      </c>
      <c r="V47" s="107">
        <v>0.97006651884700701</v>
      </c>
      <c r="W47" s="108">
        <v>0.80681818181818199</v>
      </c>
      <c r="X47" s="108">
        <v>0.99017199017198998</v>
      </c>
      <c r="Y47" s="157">
        <v>0.89849508599508598</v>
      </c>
      <c r="Z47" s="157">
        <v>0.97228381374722805</v>
      </c>
      <c r="AA47" s="159" t="s">
        <v>115</v>
      </c>
      <c r="AB47" s="160" t="s">
        <v>97</v>
      </c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</row>
    <row r="48" spans="1:499" x14ac:dyDescent="0.25">
      <c r="A48" s="109">
        <v>45</v>
      </c>
      <c r="B48" s="109">
        <v>60</v>
      </c>
      <c r="C48" s="109" t="s">
        <v>21</v>
      </c>
      <c r="D48" s="176" t="s">
        <v>13</v>
      </c>
      <c r="E48" s="152"/>
      <c r="F48" s="103">
        <v>906</v>
      </c>
      <c r="G48" s="104">
        <v>15.67</v>
      </c>
      <c r="H48" s="104">
        <v>11.15</v>
      </c>
      <c r="I48" s="104">
        <v>33.11</v>
      </c>
      <c r="J48" s="104">
        <v>21.3</v>
      </c>
      <c r="K48" s="104">
        <v>18.760000000000002</v>
      </c>
      <c r="L48" s="105">
        <v>40940</v>
      </c>
      <c r="M48" s="106">
        <v>15.78</v>
      </c>
      <c r="N48" s="106">
        <v>7.4</v>
      </c>
      <c r="O48" s="106">
        <v>39.85</v>
      </c>
      <c r="P48" s="106">
        <v>17.11</v>
      </c>
      <c r="Q48" s="106">
        <v>19.87</v>
      </c>
      <c r="R48" s="195">
        <v>0.93370899015065101</v>
      </c>
      <c r="S48" s="107">
        <v>0.88392857142857095</v>
      </c>
      <c r="T48" s="107">
        <v>0.98821989528795795</v>
      </c>
      <c r="U48" s="107">
        <v>0.93607423335826501</v>
      </c>
      <c r="V48" s="107">
        <v>0.97488584474885798</v>
      </c>
      <c r="W48" s="108">
        <v>0.88392857142857095</v>
      </c>
      <c r="X48" s="108">
        <v>0.98821989528795795</v>
      </c>
      <c r="Y48" s="157">
        <v>0.93607423335826501</v>
      </c>
      <c r="Z48" s="157">
        <v>0.97488584474885798</v>
      </c>
      <c r="AA48" s="159"/>
      <c r="AB48" s="160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</row>
    <row r="49" spans="1:499" x14ac:dyDescent="0.25">
      <c r="A49" s="109">
        <v>46</v>
      </c>
      <c r="B49" s="103">
        <v>28</v>
      </c>
      <c r="C49" s="103" t="s">
        <v>12</v>
      </c>
      <c r="D49" s="176" t="s">
        <v>40</v>
      </c>
      <c r="E49" s="152" t="s">
        <v>50</v>
      </c>
      <c r="F49" s="103">
        <v>863</v>
      </c>
      <c r="G49" s="104">
        <v>15.99</v>
      </c>
      <c r="H49" s="104">
        <v>7.76</v>
      </c>
      <c r="I49" s="104">
        <v>44.73</v>
      </c>
      <c r="J49" s="104">
        <v>14.95</v>
      </c>
      <c r="K49" s="104">
        <v>16.57</v>
      </c>
      <c r="L49" s="105">
        <v>41244</v>
      </c>
      <c r="M49" s="106">
        <v>16.8</v>
      </c>
      <c r="N49" s="106">
        <v>6.26</v>
      </c>
      <c r="O49" s="106">
        <v>50.06</v>
      </c>
      <c r="P49" s="106">
        <v>12.05</v>
      </c>
      <c r="Q49" s="106">
        <v>14.83</v>
      </c>
      <c r="R49" s="195">
        <v>0.98210603196425506</v>
      </c>
      <c r="S49" s="107">
        <v>0.93893129770992401</v>
      </c>
      <c r="T49" s="107">
        <v>0.99145299145299204</v>
      </c>
      <c r="U49" s="107">
        <v>0.96519214458145797</v>
      </c>
      <c r="V49" s="107">
        <v>0.98319327731092399</v>
      </c>
      <c r="W49" s="108">
        <v>0.93893129770992401</v>
      </c>
      <c r="X49" s="108">
        <v>0.99287749287749305</v>
      </c>
      <c r="Y49" s="157">
        <v>0.96590439529370797</v>
      </c>
      <c r="Z49" s="157">
        <v>0.98439375750300095</v>
      </c>
      <c r="AA49" s="159"/>
      <c r="AB49" s="160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</row>
    <row r="50" spans="1:499" s="2" customFormat="1" x14ac:dyDescent="0.25">
      <c r="A50" s="109">
        <v>47</v>
      </c>
      <c r="B50" s="102">
        <v>65</v>
      </c>
      <c r="C50" s="102" t="s">
        <v>12</v>
      </c>
      <c r="D50" s="176" t="s">
        <v>40</v>
      </c>
      <c r="E50" s="152"/>
      <c r="F50" s="103">
        <v>838</v>
      </c>
      <c r="G50" s="104">
        <v>34.130000000000003</v>
      </c>
      <c r="H50" s="104">
        <v>20.05</v>
      </c>
      <c r="I50" s="104">
        <v>25.18</v>
      </c>
      <c r="J50" s="104">
        <v>13.72</v>
      </c>
      <c r="K50" s="104">
        <v>6.92</v>
      </c>
      <c r="L50" s="102" t="s">
        <v>51</v>
      </c>
      <c r="M50" s="106">
        <v>34.61</v>
      </c>
      <c r="N50" s="106">
        <v>15.39</v>
      </c>
      <c r="O50" s="106">
        <v>35.08</v>
      </c>
      <c r="P50" s="106">
        <v>8.7100000000000009</v>
      </c>
      <c r="Q50" s="106">
        <v>6.21</v>
      </c>
      <c r="R50" s="195">
        <v>0.94838206417946602</v>
      </c>
      <c r="S50" s="107">
        <v>0.95</v>
      </c>
      <c r="T50" s="107">
        <v>0.95643939393939403</v>
      </c>
      <c r="U50" s="107">
        <v>0.95321969696969699</v>
      </c>
      <c r="V50" s="107">
        <v>0.95420792079207895</v>
      </c>
      <c r="W50" s="108">
        <v>0.95357142857142896</v>
      </c>
      <c r="X50" s="108">
        <v>0.96022727272727304</v>
      </c>
      <c r="Y50" s="157">
        <v>0.95689935064935105</v>
      </c>
      <c r="Z50" s="157">
        <v>0.95792079207920799</v>
      </c>
      <c r="AA50" s="159"/>
      <c r="AB50" s="160"/>
    </row>
    <row r="51" spans="1:499" x14ac:dyDescent="0.25">
      <c r="A51" s="109">
        <v>48</v>
      </c>
      <c r="B51" s="103">
        <v>23</v>
      </c>
      <c r="C51" s="103" t="s">
        <v>21</v>
      </c>
      <c r="D51" s="176" t="s">
        <v>52</v>
      </c>
      <c r="E51" s="152"/>
      <c r="F51" s="103">
        <v>981</v>
      </c>
      <c r="G51" s="104">
        <v>35.369999999999997</v>
      </c>
      <c r="H51" s="104">
        <v>7.24</v>
      </c>
      <c r="I51" s="104">
        <v>21.61</v>
      </c>
      <c r="J51" s="104">
        <v>21</v>
      </c>
      <c r="K51" s="104">
        <v>14.78</v>
      </c>
      <c r="L51" s="102" t="s">
        <v>51</v>
      </c>
      <c r="M51" s="106">
        <v>33.840000000000003</v>
      </c>
      <c r="N51" s="106">
        <v>2.96</v>
      </c>
      <c r="O51" s="106">
        <v>25.89</v>
      </c>
      <c r="P51" s="106">
        <v>19.88</v>
      </c>
      <c r="Q51" s="106">
        <v>17.43</v>
      </c>
      <c r="R51" s="195">
        <v>0.96091821761738205</v>
      </c>
      <c r="S51" s="107">
        <v>0.96802325581395399</v>
      </c>
      <c r="T51" s="107">
        <v>0.98023064250411895</v>
      </c>
      <c r="U51" s="107">
        <v>0.97412694915903597</v>
      </c>
      <c r="V51" s="107">
        <v>0.97581493165089395</v>
      </c>
      <c r="W51" s="108">
        <v>0.962209302325581</v>
      </c>
      <c r="X51" s="108">
        <v>0.98023064250411895</v>
      </c>
      <c r="Y51" s="157">
        <v>0.97121997241485003</v>
      </c>
      <c r="Z51" s="157">
        <v>0.973711882229232</v>
      </c>
      <c r="AA51" s="159"/>
      <c r="AB51" s="160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</row>
    <row r="52" spans="1:499" x14ac:dyDescent="0.25">
      <c r="A52" s="109">
        <v>49</v>
      </c>
      <c r="B52" s="103">
        <v>62</v>
      </c>
      <c r="C52" s="103" t="s">
        <v>12</v>
      </c>
      <c r="D52" s="178" t="s">
        <v>40</v>
      </c>
      <c r="E52" s="153"/>
      <c r="F52" s="103">
        <v>793</v>
      </c>
      <c r="G52" s="104">
        <v>22.07</v>
      </c>
      <c r="H52" s="104">
        <v>10.59</v>
      </c>
      <c r="I52" s="104">
        <v>30.77</v>
      </c>
      <c r="J52" s="104">
        <v>27.99</v>
      </c>
      <c r="K52" s="104">
        <v>8.58</v>
      </c>
      <c r="L52" s="102" t="s">
        <v>53</v>
      </c>
      <c r="M52" s="106">
        <v>22.32</v>
      </c>
      <c r="N52" s="106">
        <v>11.22</v>
      </c>
      <c r="O52" s="106">
        <v>31.9</v>
      </c>
      <c r="P52" s="106">
        <v>23.58</v>
      </c>
      <c r="Q52" s="106">
        <v>10.97</v>
      </c>
      <c r="R52" s="195">
        <v>0.94091740632834198</v>
      </c>
      <c r="S52" s="107">
        <v>0.92571428571428604</v>
      </c>
      <c r="T52" s="107">
        <v>0.98809523809523803</v>
      </c>
      <c r="U52" s="107">
        <v>0.95690476190476204</v>
      </c>
      <c r="V52" s="107">
        <v>0.97378768020969897</v>
      </c>
      <c r="W52" s="108">
        <v>0.874285714285714</v>
      </c>
      <c r="X52" s="108">
        <v>0.98979591836734704</v>
      </c>
      <c r="Y52" s="157">
        <v>0.93204081632653102</v>
      </c>
      <c r="Z52" s="157">
        <v>0.96330275229357798</v>
      </c>
      <c r="AA52" s="161"/>
      <c r="AB52" s="161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</row>
    <row r="53" spans="1:499" s="2" customFormat="1" x14ac:dyDescent="0.25">
      <c r="A53" s="109">
        <v>50</v>
      </c>
      <c r="B53" s="102">
        <v>31</v>
      </c>
      <c r="C53" s="102" t="s">
        <v>12</v>
      </c>
      <c r="D53" s="176" t="s">
        <v>40</v>
      </c>
      <c r="E53" s="152"/>
      <c r="F53" s="103">
        <v>905</v>
      </c>
      <c r="G53" s="104">
        <v>11.82</v>
      </c>
      <c r="H53" s="104">
        <v>4.2</v>
      </c>
      <c r="I53" s="104">
        <v>36.130000000000003</v>
      </c>
      <c r="J53" s="104">
        <v>22.76</v>
      </c>
      <c r="K53" s="104">
        <v>25.08</v>
      </c>
      <c r="L53" s="105" t="s">
        <v>54</v>
      </c>
      <c r="M53" s="106">
        <v>11.82</v>
      </c>
      <c r="N53" s="106">
        <v>3.09</v>
      </c>
      <c r="O53" s="106">
        <v>45.86</v>
      </c>
      <c r="P53" s="106">
        <v>16.13</v>
      </c>
      <c r="Q53" s="106">
        <v>23.09</v>
      </c>
      <c r="R53" s="195">
        <v>0.96779694285644202</v>
      </c>
      <c r="S53" s="107">
        <v>0.75471698113207597</v>
      </c>
      <c r="T53" s="107">
        <v>0.99609882964889496</v>
      </c>
      <c r="U53" s="107">
        <v>0.87540790539048496</v>
      </c>
      <c r="V53" s="107">
        <v>0.96685714285714297</v>
      </c>
      <c r="W53" s="108">
        <v>0.76415094339622702</v>
      </c>
      <c r="X53" s="108">
        <v>0.99609882964889496</v>
      </c>
      <c r="Y53" s="157">
        <v>0.88012488652256105</v>
      </c>
      <c r="Z53" s="157">
        <v>0.96799999999999997</v>
      </c>
      <c r="AA53" s="159"/>
      <c r="AB53" s="160"/>
    </row>
    <row r="54" spans="1:499" x14ac:dyDescent="0.25">
      <c r="A54" s="103">
        <v>51</v>
      </c>
      <c r="B54" s="103">
        <v>61</v>
      </c>
      <c r="C54" s="103" t="s">
        <v>21</v>
      </c>
      <c r="D54" s="176" t="s">
        <v>40</v>
      </c>
      <c r="E54" s="152"/>
      <c r="F54" s="103">
        <v>856</v>
      </c>
      <c r="G54" s="104">
        <v>23.01</v>
      </c>
      <c r="H54" s="104">
        <v>8.06</v>
      </c>
      <c r="I54" s="104">
        <v>40.299999999999997</v>
      </c>
      <c r="J54" s="104">
        <v>17.29</v>
      </c>
      <c r="K54" s="104">
        <v>11.33</v>
      </c>
      <c r="L54" s="102" t="s">
        <v>55</v>
      </c>
      <c r="M54" s="106">
        <v>24.53</v>
      </c>
      <c r="N54" s="106">
        <v>11.33</v>
      </c>
      <c r="O54" s="106">
        <v>32.24</v>
      </c>
      <c r="P54" s="106">
        <v>16.940000000000001</v>
      </c>
      <c r="Q54" s="106">
        <v>14.95</v>
      </c>
      <c r="R54" s="195">
        <v>0.94902786805664097</v>
      </c>
      <c r="S54" s="107">
        <v>0.956989247311828</v>
      </c>
      <c r="T54" s="107">
        <v>0.9765625</v>
      </c>
      <c r="U54" s="107">
        <v>0.966775873655914</v>
      </c>
      <c r="V54" s="107">
        <v>0.97215496368038801</v>
      </c>
      <c r="W54" s="108">
        <v>0.95161290322580705</v>
      </c>
      <c r="X54" s="108">
        <v>0.97812500000000002</v>
      </c>
      <c r="Y54" s="157">
        <v>0.96486895161290298</v>
      </c>
      <c r="Z54" s="157">
        <v>0.97215496368038801</v>
      </c>
      <c r="AA54" s="159"/>
      <c r="AB54" s="160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</row>
    <row r="55" spans="1:499" x14ac:dyDescent="0.25">
      <c r="A55" s="103">
        <v>52</v>
      </c>
      <c r="B55" s="103">
        <v>31</v>
      </c>
      <c r="C55" s="103" t="s">
        <v>12</v>
      </c>
      <c r="D55" s="176" t="s">
        <v>40</v>
      </c>
      <c r="E55" s="152"/>
      <c r="F55" s="103">
        <v>912</v>
      </c>
      <c r="G55" s="104">
        <v>17.760000000000002</v>
      </c>
      <c r="H55" s="104">
        <v>11.07</v>
      </c>
      <c r="I55" s="104">
        <v>30.59</v>
      </c>
      <c r="J55" s="104">
        <v>30.26</v>
      </c>
      <c r="K55" s="104">
        <v>10.31</v>
      </c>
      <c r="L55" s="102" t="s">
        <v>56</v>
      </c>
      <c r="M55" s="106">
        <v>16.12</v>
      </c>
      <c r="N55" s="106">
        <v>11.07</v>
      </c>
      <c r="O55" s="106">
        <v>40.57</v>
      </c>
      <c r="P55" s="106">
        <v>21.05</v>
      </c>
      <c r="Q55" s="106">
        <v>11.18</v>
      </c>
      <c r="R55" s="195">
        <v>0.90484901359299796</v>
      </c>
      <c r="S55" s="107">
        <v>0.82</v>
      </c>
      <c r="T55" s="107">
        <v>0.99043715846994496</v>
      </c>
      <c r="U55" s="107">
        <v>0.90521857923497295</v>
      </c>
      <c r="V55" s="107">
        <v>0.96145124716553299</v>
      </c>
      <c r="W55" s="108">
        <v>0.83333333333333304</v>
      </c>
      <c r="X55" s="108">
        <v>0.989071038251366</v>
      </c>
      <c r="Y55" s="157">
        <v>0.91120218579235002</v>
      </c>
      <c r="Z55" s="157">
        <v>0.96258503401360496</v>
      </c>
      <c r="AA55" s="159"/>
      <c r="AB55" s="160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</row>
    <row r="56" spans="1:499" x14ac:dyDescent="0.25">
      <c r="A56" s="102">
        <v>53</v>
      </c>
      <c r="B56" s="102">
        <v>31</v>
      </c>
      <c r="C56" s="102" t="s">
        <v>12</v>
      </c>
      <c r="D56" s="176" t="s">
        <v>13</v>
      </c>
      <c r="E56" s="152"/>
      <c r="F56" s="102">
        <v>910</v>
      </c>
      <c r="G56" s="104">
        <v>3.19</v>
      </c>
      <c r="H56" s="104">
        <v>8.1300000000000008</v>
      </c>
      <c r="I56" s="104">
        <v>40.99</v>
      </c>
      <c r="J56" s="104">
        <v>28.24</v>
      </c>
      <c r="K56" s="104">
        <v>19.45</v>
      </c>
      <c r="L56" s="102" t="s">
        <v>56</v>
      </c>
      <c r="M56" s="106">
        <v>4.95</v>
      </c>
      <c r="N56" s="106">
        <v>10.44</v>
      </c>
      <c r="O56" s="106">
        <v>41.98</v>
      </c>
      <c r="P56" s="106">
        <v>22.97</v>
      </c>
      <c r="Q56" s="106">
        <v>19.670000000000002</v>
      </c>
      <c r="R56" s="195">
        <v>0.73278450689969299</v>
      </c>
      <c r="S56" s="107">
        <v>0.62962962962962998</v>
      </c>
      <c r="T56" s="107">
        <v>0.99179366940211</v>
      </c>
      <c r="U56" s="107">
        <v>0.81071164951587005</v>
      </c>
      <c r="V56" s="107">
        <v>0.98068181818181799</v>
      </c>
      <c r="W56" s="108">
        <v>0.66666666666666696</v>
      </c>
      <c r="X56" s="108">
        <v>0.99179366940211</v>
      </c>
      <c r="Y56" s="157">
        <v>0.82923016803438798</v>
      </c>
      <c r="Z56" s="157">
        <v>0.98181818181818203</v>
      </c>
      <c r="AA56" s="159"/>
      <c r="AB56" s="160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</row>
    <row r="57" spans="1:499" s="8" customFormat="1" x14ac:dyDescent="0.25">
      <c r="A57" s="102">
        <v>54</v>
      </c>
      <c r="B57" s="102">
        <v>66</v>
      </c>
      <c r="C57" s="102" t="s">
        <v>21</v>
      </c>
      <c r="D57" s="176" t="s">
        <v>27</v>
      </c>
      <c r="E57" s="152" t="s">
        <v>57</v>
      </c>
      <c r="F57" s="102">
        <v>814</v>
      </c>
      <c r="G57" s="104">
        <v>27.27</v>
      </c>
      <c r="H57" s="104">
        <v>9.9499999999999993</v>
      </c>
      <c r="I57" s="104">
        <v>25.06</v>
      </c>
      <c r="J57" s="104">
        <v>37.71</v>
      </c>
      <c r="K57" s="104">
        <v>0</v>
      </c>
      <c r="L57" s="102" t="s">
        <v>58</v>
      </c>
      <c r="M57" s="106">
        <v>27.27</v>
      </c>
      <c r="N57" s="106">
        <v>9.9499999999999993</v>
      </c>
      <c r="O57" s="106">
        <v>25.06</v>
      </c>
      <c r="P57" s="106">
        <v>37.71</v>
      </c>
      <c r="Q57" s="106">
        <v>0</v>
      </c>
      <c r="R57" s="195">
        <v>1</v>
      </c>
      <c r="S57" s="107">
        <v>0.63265306122449005</v>
      </c>
      <c r="T57" s="107">
        <v>0.99489795918367396</v>
      </c>
      <c r="U57" s="107">
        <v>0.81377551020408201</v>
      </c>
      <c r="V57" s="107">
        <v>0.90433673469387799</v>
      </c>
      <c r="W57" s="108">
        <v>0.64795918367346905</v>
      </c>
      <c r="X57" s="108">
        <v>0.99489795918367396</v>
      </c>
      <c r="Y57" s="158">
        <v>0.82142857142857095</v>
      </c>
      <c r="Z57" s="158">
        <v>0.90816326530612301</v>
      </c>
      <c r="AA57" s="159" t="s">
        <v>107</v>
      </c>
      <c r="AB57" s="160" t="s">
        <v>135</v>
      </c>
      <c r="AC57" s="34"/>
      <c r="AD57" s="34"/>
      <c r="AE57" s="34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</row>
    <row r="58" spans="1:499" x14ac:dyDescent="0.25">
      <c r="A58" s="102">
        <v>55</v>
      </c>
      <c r="B58" s="102">
        <v>43</v>
      </c>
      <c r="C58" s="102" t="s">
        <v>12</v>
      </c>
      <c r="D58" s="176" t="s">
        <v>13</v>
      </c>
      <c r="E58" s="152" t="s">
        <v>102</v>
      </c>
      <c r="F58" s="102">
        <v>815</v>
      </c>
      <c r="G58" s="104">
        <v>8.4700000000000006</v>
      </c>
      <c r="H58" s="104">
        <v>9.4499999999999993</v>
      </c>
      <c r="I58" s="104">
        <v>38.4</v>
      </c>
      <c r="J58" s="104">
        <v>30.8</v>
      </c>
      <c r="K58" s="104">
        <v>12.88</v>
      </c>
      <c r="L58" s="102" t="s">
        <v>58</v>
      </c>
      <c r="M58" s="106">
        <v>11.95</v>
      </c>
      <c r="N58" s="106">
        <v>14.33</v>
      </c>
      <c r="O58" s="106">
        <v>28.56</v>
      </c>
      <c r="P58" s="106">
        <v>31.06</v>
      </c>
      <c r="Q58" s="106">
        <v>14.11</v>
      </c>
      <c r="R58" s="195">
        <v>0.81374068491114804</v>
      </c>
      <c r="S58" s="107">
        <v>0.68888888888888899</v>
      </c>
      <c r="T58" s="107">
        <v>0.99604743083003999</v>
      </c>
      <c r="U58" s="107">
        <v>0.84246815985946399</v>
      </c>
      <c r="V58" s="107">
        <v>0.96348645465253202</v>
      </c>
      <c r="W58" s="108">
        <v>0.7</v>
      </c>
      <c r="X58" s="108">
        <v>0.99604743083003999</v>
      </c>
      <c r="Y58" s="157">
        <v>0.84802371541501997</v>
      </c>
      <c r="Z58" s="157">
        <v>0.96466431095406402</v>
      </c>
      <c r="AA58" s="159" t="s">
        <v>121</v>
      </c>
      <c r="AB58" s="160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</row>
    <row r="59" spans="1:499" x14ac:dyDescent="0.25">
      <c r="A59" s="102">
        <v>56</v>
      </c>
      <c r="B59" s="102">
        <v>44</v>
      </c>
      <c r="C59" s="102" t="s">
        <v>12</v>
      </c>
      <c r="D59" s="176" t="s">
        <v>40</v>
      </c>
      <c r="E59" s="152"/>
      <c r="F59" s="102">
        <v>956</v>
      </c>
      <c r="G59" s="104">
        <v>24.69</v>
      </c>
      <c r="H59" s="104">
        <v>13.18</v>
      </c>
      <c r="I59" s="104">
        <v>32.950000000000003</v>
      </c>
      <c r="J59" s="104">
        <v>15.69</v>
      </c>
      <c r="K59" s="104">
        <v>13.49</v>
      </c>
      <c r="L59" s="102" t="s">
        <v>59</v>
      </c>
      <c r="M59" s="106">
        <v>26.99</v>
      </c>
      <c r="N59" s="106">
        <v>9</v>
      </c>
      <c r="O59" s="106">
        <v>40.590000000000003</v>
      </c>
      <c r="P59" s="106">
        <v>11.09</v>
      </c>
      <c r="Q59" s="106">
        <v>12.34</v>
      </c>
      <c r="R59" s="195">
        <v>0.917239653467116</v>
      </c>
      <c r="S59" s="107">
        <v>0.96186440677966101</v>
      </c>
      <c r="T59" s="107">
        <v>0.96956521739130397</v>
      </c>
      <c r="U59" s="107">
        <v>0.96571481208548304</v>
      </c>
      <c r="V59" s="107">
        <v>0.96760259179265695</v>
      </c>
      <c r="W59" s="108">
        <v>0.96186440677966101</v>
      </c>
      <c r="X59" s="108">
        <v>0.96956521739130397</v>
      </c>
      <c r="Y59" s="157">
        <v>0.96571481208548304</v>
      </c>
      <c r="Z59" s="157">
        <v>0.96760259179265695</v>
      </c>
      <c r="AA59" s="159"/>
      <c r="AB59" s="160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  <c r="MH59" s="2"/>
      <c r="MI59" s="2"/>
      <c r="MJ59" s="2"/>
      <c r="MK59" s="2"/>
      <c r="ML59" s="2"/>
      <c r="MM59" s="2"/>
      <c r="MN59" s="2"/>
      <c r="MO59" s="2"/>
      <c r="MP59" s="2"/>
      <c r="MQ59" s="2"/>
      <c r="MR59" s="2"/>
      <c r="MS59" s="2"/>
      <c r="MT59" s="2"/>
      <c r="MU59" s="2"/>
      <c r="MV59" s="2"/>
      <c r="MW59" s="2"/>
      <c r="MX59" s="2"/>
      <c r="MY59" s="2"/>
      <c r="MZ59" s="2"/>
      <c r="NA59" s="2"/>
      <c r="NB59" s="2"/>
      <c r="NC59" s="2"/>
      <c r="ND59" s="2"/>
      <c r="NE59" s="2"/>
      <c r="NF59" s="2"/>
      <c r="NG59" s="2"/>
      <c r="NH59" s="2"/>
      <c r="NI59" s="2"/>
      <c r="NJ59" s="2"/>
      <c r="NK59" s="2"/>
      <c r="NL59" s="2"/>
      <c r="NM59" s="2"/>
      <c r="NN59" s="2"/>
      <c r="NO59" s="2"/>
      <c r="NP59" s="2"/>
      <c r="NQ59" s="2"/>
      <c r="NR59" s="2"/>
      <c r="NS59" s="2"/>
      <c r="NT59" s="2"/>
      <c r="NU59" s="2"/>
      <c r="NV59" s="2"/>
      <c r="NW59" s="2"/>
      <c r="NX59" s="2"/>
      <c r="NY59" s="2"/>
      <c r="NZ59" s="2"/>
      <c r="OA59" s="2"/>
      <c r="OB59" s="2"/>
      <c r="OC59" s="2"/>
      <c r="OD59" s="2"/>
      <c r="OE59" s="2"/>
      <c r="OF59" s="2"/>
      <c r="OG59" s="2"/>
      <c r="OH59" s="2"/>
      <c r="OI59" s="2"/>
      <c r="OJ59" s="2"/>
      <c r="OK59" s="2"/>
      <c r="OL59" s="2"/>
      <c r="OM59" s="2"/>
      <c r="ON59" s="2"/>
      <c r="OO59" s="2"/>
      <c r="OP59" s="2"/>
      <c r="OQ59" s="2"/>
      <c r="OR59" s="2"/>
      <c r="OS59" s="2"/>
      <c r="OT59" s="2"/>
      <c r="OU59" s="2"/>
      <c r="OV59" s="2"/>
      <c r="OW59" s="2"/>
      <c r="OX59" s="2"/>
      <c r="OY59" s="2"/>
      <c r="OZ59" s="2"/>
      <c r="PA59" s="2"/>
      <c r="PB59" s="2"/>
      <c r="PC59" s="2"/>
      <c r="PD59" s="2"/>
      <c r="PE59" s="2"/>
      <c r="PF59" s="2"/>
      <c r="PG59" s="2"/>
      <c r="PH59" s="2"/>
      <c r="PI59" s="2"/>
      <c r="PJ59" s="2"/>
      <c r="PK59" s="2"/>
      <c r="PL59" s="2"/>
      <c r="PM59" s="2"/>
      <c r="PN59" s="2"/>
      <c r="PO59" s="2"/>
      <c r="PP59" s="2"/>
      <c r="PQ59" s="2"/>
      <c r="PR59" s="2"/>
      <c r="PS59" s="2"/>
      <c r="PT59" s="2"/>
      <c r="PU59" s="2"/>
      <c r="PV59" s="2"/>
      <c r="PW59" s="2"/>
      <c r="PX59" s="2"/>
      <c r="PY59" s="2"/>
      <c r="PZ59" s="2"/>
      <c r="QA59" s="2"/>
      <c r="QB59" s="2"/>
      <c r="QC59" s="2"/>
      <c r="QD59" s="2"/>
      <c r="QE59" s="2"/>
      <c r="QF59" s="2"/>
      <c r="QG59" s="2"/>
      <c r="QH59" s="2"/>
      <c r="QI59" s="2"/>
      <c r="QJ59" s="2"/>
      <c r="QK59" s="2"/>
      <c r="QL59" s="2"/>
      <c r="QM59" s="2"/>
      <c r="QN59" s="2"/>
      <c r="QO59" s="2"/>
      <c r="QP59" s="2"/>
      <c r="QQ59" s="2"/>
      <c r="QR59" s="2"/>
      <c r="QS59" s="2"/>
      <c r="QT59" s="2"/>
      <c r="QU59" s="2"/>
      <c r="QV59" s="2"/>
      <c r="QW59" s="2"/>
      <c r="QX59" s="2"/>
      <c r="QY59" s="2"/>
      <c r="QZ59" s="2"/>
      <c r="RA59" s="2"/>
      <c r="RB59" s="2"/>
      <c r="RC59" s="2"/>
      <c r="RD59" s="2"/>
      <c r="RE59" s="2"/>
      <c r="RF59" s="2"/>
      <c r="RG59" s="2"/>
      <c r="RH59" s="2"/>
      <c r="RI59" s="2"/>
      <c r="RJ59" s="2"/>
      <c r="RK59" s="2"/>
      <c r="RL59" s="2"/>
      <c r="RM59" s="2"/>
      <c r="RN59" s="2"/>
      <c r="RO59" s="2"/>
      <c r="RP59" s="2"/>
      <c r="RQ59" s="2"/>
      <c r="RR59" s="2"/>
      <c r="RS59" s="2"/>
      <c r="RT59" s="2"/>
      <c r="RU59" s="2"/>
      <c r="RV59" s="2"/>
      <c r="RW59" s="2"/>
      <c r="RX59" s="2"/>
      <c r="RY59" s="2"/>
      <c r="RZ59" s="2"/>
      <c r="SA59" s="2"/>
      <c r="SB59" s="2"/>
      <c r="SC59" s="2"/>
      <c r="SD59" s="2"/>
      <c r="SE59" s="2"/>
    </row>
    <row r="60" spans="1:499" x14ac:dyDescent="0.25">
      <c r="A60" s="102">
        <v>57</v>
      </c>
      <c r="B60" s="102">
        <v>29</v>
      </c>
      <c r="C60" s="102" t="s">
        <v>12</v>
      </c>
      <c r="D60" s="176" t="s">
        <v>60</v>
      </c>
      <c r="E60" s="152" t="s">
        <v>103</v>
      </c>
      <c r="F60" s="102">
        <v>1007</v>
      </c>
      <c r="G60" s="104">
        <v>15</v>
      </c>
      <c r="H60" s="104">
        <v>6.85</v>
      </c>
      <c r="I60" s="104">
        <v>27.9</v>
      </c>
      <c r="J60" s="104">
        <v>39.82</v>
      </c>
      <c r="K60" s="104">
        <v>10.43</v>
      </c>
      <c r="L60" s="102" t="s">
        <v>61</v>
      </c>
      <c r="M60" s="106">
        <v>16.48</v>
      </c>
      <c r="N60" s="106">
        <v>2.48</v>
      </c>
      <c r="O60" s="106">
        <v>27.41</v>
      </c>
      <c r="P60" s="106">
        <v>37.93</v>
      </c>
      <c r="Q60" s="106">
        <v>15.69</v>
      </c>
      <c r="R60" s="195">
        <v>0.92848750081863896</v>
      </c>
      <c r="S60" s="107">
        <v>0.82119205298013198</v>
      </c>
      <c r="T60" s="107">
        <v>0.98668280871670699</v>
      </c>
      <c r="U60" s="107">
        <v>0.90393743084842004</v>
      </c>
      <c r="V60" s="107">
        <v>0.96110542476970295</v>
      </c>
      <c r="W60" s="108">
        <v>0.85430463576158899</v>
      </c>
      <c r="X60" s="108">
        <v>0.98547215496368001</v>
      </c>
      <c r="Y60" s="157">
        <v>0.919888395362635</v>
      </c>
      <c r="Z60" s="157">
        <v>0.96519959058341898</v>
      </c>
      <c r="AA60" s="159" t="s">
        <v>136</v>
      </c>
      <c r="AB60" s="160" t="s">
        <v>137</v>
      </c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  <c r="MI60" s="2"/>
      <c r="MJ60" s="2"/>
      <c r="MK60" s="2"/>
      <c r="ML60" s="2"/>
      <c r="MM60" s="2"/>
      <c r="MN60" s="2"/>
      <c r="MO60" s="2"/>
      <c r="MP60" s="2"/>
      <c r="MQ60" s="2"/>
      <c r="MR60" s="2"/>
      <c r="MS60" s="2"/>
      <c r="MT60" s="2"/>
      <c r="MU60" s="2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2"/>
      <c r="NH60" s="2"/>
      <c r="NI60" s="2"/>
      <c r="NJ60" s="2"/>
      <c r="NK60" s="2"/>
      <c r="NL60" s="2"/>
      <c r="NM60" s="2"/>
      <c r="NN60" s="2"/>
      <c r="NO60" s="2"/>
      <c r="NP60" s="2"/>
      <c r="NQ60" s="2"/>
      <c r="NR60" s="2"/>
      <c r="NS60" s="2"/>
      <c r="NT60" s="2"/>
      <c r="NU60" s="2"/>
      <c r="NV60" s="2"/>
      <c r="NW60" s="2"/>
      <c r="NX60" s="2"/>
      <c r="NY60" s="2"/>
      <c r="NZ60" s="2"/>
      <c r="OA60" s="2"/>
      <c r="OB60" s="2"/>
      <c r="OC60" s="2"/>
      <c r="OD60" s="2"/>
      <c r="OE60" s="2"/>
      <c r="OF60" s="2"/>
      <c r="OG60" s="2"/>
      <c r="OH60" s="2"/>
      <c r="OI60" s="2"/>
      <c r="OJ60" s="2"/>
      <c r="OK60" s="2"/>
      <c r="OL60" s="2"/>
      <c r="OM60" s="2"/>
      <c r="ON60" s="2"/>
      <c r="OO60" s="2"/>
      <c r="OP60" s="2"/>
      <c r="OQ60" s="2"/>
      <c r="OR60" s="2"/>
      <c r="OS60" s="2"/>
      <c r="OT60" s="2"/>
      <c r="OU60" s="2"/>
      <c r="OV60" s="2"/>
      <c r="OW60" s="2"/>
      <c r="OX60" s="2"/>
      <c r="OY60" s="2"/>
      <c r="OZ60" s="2"/>
      <c r="PA60" s="2"/>
      <c r="PB60" s="2"/>
      <c r="PC60" s="2"/>
      <c r="PD60" s="2"/>
      <c r="PE60" s="2"/>
      <c r="PF60" s="2"/>
      <c r="PG60" s="2"/>
      <c r="PH60" s="2"/>
      <c r="PI60" s="2"/>
      <c r="PJ60" s="2"/>
      <c r="PK60" s="2"/>
      <c r="PL60" s="2"/>
      <c r="PM60" s="2"/>
      <c r="PN60" s="2"/>
      <c r="PO60" s="2"/>
      <c r="PP60" s="2"/>
      <c r="PQ60" s="2"/>
      <c r="PR60" s="2"/>
      <c r="PS60" s="2"/>
      <c r="PT60" s="2"/>
      <c r="PU60" s="2"/>
      <c r="PV60" s="2"/>
      <c r="PW60" s="2"/>
      <c r="PX60" s="2"/>
      <c r="PY60" s="2"/>
      <c r="PZ60" s="2"/>
      <c r="QA60" s="2"/>
      <c r="QB60" s="2"/>
      <c r="QC60" s="2"/>
      <c r="QD60" s="2"/>
      <c r="QE60" s="2"/>
      <c r="QF60" s="2"/>
      <c r="QG60" s="2"/>
      <c r="QH60" s="2"/>
      <c r="QI60" s="2"/>
      <c r="QJ60" s="2"/>
      <c r="QK60" s="2"/>
      <c r="QL60" s="2"/>
      <c r="QM60" s="2"/>
      <c r="QN60" s="2"/>
      <c r="QO60" s="2"/>
      <c r="QP60" s="2"/>
      <c r="QQ60" s="2"/>
      <c r="QR60" s="2"/>
      <c r="QS60" s="2"/>
      <c r="QT60" s="2"/>
      <c r="QU60" s="2"/>
      <c r="QV60" s="2"/>
      <c r="QW60" s="2"/>
      <c r="QX60" s="2"/>
      <c r="QY60" s="2"/>
      <c r="QZ60" s="2"/>
      <c r="RA60" s="2"/>
      <c r="RB60" s="2"/>
      <c r="RC60" s="2"/>
      <c r="RD60" s="2"/>
      <c r="RE60" s="2"/>
      <c r="RF60" s="2"/>
      <c r="RG60" s="2"/>
      <c r="RH60" s="2"/>
      <c r="RI60" s="2"/>
      <c r="RJ60" s="2"/>
      <c r="RK60" s="2"/>
      <c r="RL60" s="2"/>
      <c r="RM60" s="2"/>
      <c r="RN60" s="2"/>
      <c r="RO60" s="2"/>
      <c r="RP60" s="2"/>
      <c r="RQ60" s="2"/>
      <c r="RR60" s="2"/>
      <c r="RS60" s="2"/>
      <c r="RT60" s="2"/>
      <c r="RU60" s="2"/>
      <c r="RV60" s="2"/>
      <c r="RW60" s="2"/>
      <c r="RX60" s="2"/>
      <c r="RY60" s="2"/>
      <c r="RZ60" s="2"/>
      <c r="SA60" s="2"/>
      <c r="SB60" s="2"/>
      <c r="SC60" s="2"/>
      <c r="SD60" s="2"/>
      <c r="SE60" s="2"/>
    </row>
    <row r="61" spans="1:499" x14ac:dyDescent="0.25">
      <c r="A61" s="102">
        <v>58</v>
      </c>
      <c r="B61" s="102">
        <v>29</v>
      </c>
      <c r="C61" s="102" t="s">
        <v>12</v>
      </c>
      <c r="D61" s="176" t="s">
        <v>13</v>
      </c>
      <c r="E61" s="152"/>
      <c r="F61" s="102">
        <v>965</v>
      </c>
      <c r="G61" s="104">
        <v>9.74</v>
      </c>
      <c r="H61" s="104">
        <v>20.309999999999999</v>
      </c>
      <c r="I61" s="104">
        <v>43.63</v>
      </c>
      <c r="J61" s="104">
        <v>13.58</v>
      </c>
      <c r="K61" s="104">
        <v>12.75</v>
      </c>
      <c r="L61" s="102" t="s">
        <v>62</v>
      </c>
      <c r="M61" s="106">
        <v>9.1199999999999992</v>
      </c>
      <c r="N61" s="106">
        <v>9.84</v>
      </c>
      <c r="O61" s="106">
        <v>55.75</v>
      </c>
      <c r="P61" s="106">
        <v>11.4</v>
      </c>
      <c r="Q61" s="106">
        <v>13.89</v>
      </c>
      <c r="R61" s="195">
        <v>0.75666477595008497</v>
      </c>
      <c r="S61" s="107">
        <v>0.61956521739130399</v>
      </c>
      <c r="T61" s="107">
        <v>0.99525504151838695</v>
      </c>
      <c r="U61" s="107">
        <v>0.80741012945484603</v>
      </c>
      <c r="V61" s="107">
        <v>0.95828877005347601</v>
      </c>
      <c r="W61" s="108">
        <v>0.63043478260869601</v>
      </c>
      <c r="X61" s="108">
        <v>0.99881376037959702</v>
      </c>
      <c r="Y61" s="157">
        <v>0.81462427149414596</v>
      </c>
      <c r="Z61" s="157">
        <v>0.96256684491978595</v>
      </c>
      <c r="AA61" s="159"/>
      <c r="AB61" s="160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</row>
    <row r="62" spans="1:499" s="5" customFormat="1" x14ac:dyDescent="0.25">
      <c r="A62" s="102">
        <v>59</v>
      </c>
      <c r="B62" s="102">
        <v>48</v>
      </c>
      <c r="C62" s="102" t="s">
        <v>21</v>
      </c>
      <c r="D62" s="176" t="s">
        <v>13</v>
      </c>
      <c r="E62" s="152"/>
      <c r="F62" s="102">
        <v>942</v>
      </c>
      <c r="G62" s="104">
        <v>12.95</v>
      </c>
      <c r="H62" s="104">
        <v>18.579999999999998</v>
      </c>
      <c r="I62" s="104">
        <v>23.04</v>
      </c>
      <c r="J62" s="104">
        <v>29.41</v>
      </c>
      <c r="K62" s="104">
        <v>16.03</v>
      </c>
      <c r="L62" s="102" t="s">
        <v>63</v>
      </c>
      <c r="M62" s="106">
        <v>13.91</v>
      </c>
      <c r="N62" s="106">
        <v>17.41</v>
      </c>
      <c r="O62" s="106">
        <v>34.71</v>
      </c>
      <c r="P62" s="106">
        <v>18.05</v>
      </c>
      <c r="Q62" s="106">
        <v>15.92</v>
      </c>
      <c r="R62" s="195">
        <v>0.819850483194554</v>
      </c>
      <c r="S62" s="107">
        <v>0.80327868852458995</v>
      </c>
      <c r="T62" s="107">
        <v>0.974683544303797</v>
      </c>
      <c r="U62" s="107">
        <v>0.88898111641419397</v>
      </c>
      <c r="V62" s="107">
        <v>0.95175438596491202</v>
      </c>
      <c r="W62" s="108">
        <v>0.80327868852458995</v>
      </c>
      <c r="X62" s="108">
        <v>0.97594936708860802</v>
      </c>
      <c r="Y62" s="157">
        <v>0.88961402780659904</v>
      </c>
      <c r="Z62" s="157">
        <v>0.952850877192982</v>
      </c>
      <c r="AA62" s="159"/>
      <c r="AB62" s="160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</row>
    <row r="63" spans="1:499" ht="15.75" customHeight="1" x14ac:dyDescent="0.25">
      <c r="A63" s="103">
        <v>60</v>
      </c>
      <c r="B63" s="103">
        <v>62</v>
      </c>
      <c r="C63" s="103" t="s">
        <v>21</v>
      </c>
      <c r="D63" s="176" t="s">
        <v>13</v>
      </c>
      <c r="E63" s="152" t="s">
        <v>104</v>
      </c>
      <c r="F63" s="103">
        <v>916</v>
      </c>
      <c r="G63" s="104">
        <v>18.45</v>
      </c>
      <c r="H63" s="104">
        <v>9.7200000000000006</v>
      </c>
      <c r="I63" s="104">
        <v>31.88</v>
      </c>
      <c r="J63" s="104">
        <v>25.44</v>
      </c>
      <c r="K63" s="104">
        <v>14.52</v>
      </c>
      <c r="L63" s="102" t="s">
        <v>64</v>
      </c>
      <c r="M63" s="106">
        <v>24.56</v>
      </c>
      <c r="N63" s="106">
        <v>8.6199999999999992</v>
      </c>
      <c r="O63" s="106">
        <v>31.44</v>
      </c>
      <c r="P63" s="106">
        <v>24.56</v>
      </c>
      <c r="Q63" s="106">
        <v>10.81</v>
      </c>
      <c r="R63" s="195">
        <v>0.77791495506820196</v>
      </c>
      <c r="S63" s="107">
        <v>0.89156626506024095</v>
      </c>
      <c r="T63" s="107">
        <v>0.97638888888888897</v>
      </c>
      <c r="U63" s="107">
        <v>0.93397757697456496</v>
      </c>
      <c r="V63" s="107">
        <v>0.96049661399548503</v>
      </c>
      <c r="W63" s="108">
        <v>0.89759036144578297</v>
      </c>
      <c r="X63" s="108">
        <v>0.97361111111111098</v>
      </c>
      <c r="Y63" s="157">
        <v>0.93560073627844698</v>
      </c>
      <c r="Z63" s="157">
        <v>0.95936794582392804</v>
      </c>
      <c r="AA63" s="159"/>
      <c r="AB63" s="160" t="s">
        <v>138</v>
      </c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2"/>
      <c r="MU63" s="2"/>
      <c r="MV63" s="2"/>
      <c r="MW63" s="2"/>
      <c r="MX63" s="2"/>
      <c r="MY63" s="2"/>
      <c r="MZ63" s="2"/>
      <c r="NA63" s="2"/>
      <c r="NB63" s="2"/>
      <c r="NC63" s="2"/>
      <c r="ND63" s="2"/>
      <c r="NE63" s="2"/>
      <c r="NF63" s="2"/>
      <c r="NG63" s="2"/>
      <c r="NH63" s="2"/>
      <c r="NI63" s="2"/>
      <c r="NJ63" s="2"/>
      <c r="NK63" s="2"/>
      <c r="NL63" s="2"/>
      <c r="NM63" s="2"/>
      <c r="NN63" s="2"/>
      <c r="NO63" s="2"/>
      <c r="NP63" s="2"/>
      <c r="NQ63" s="2"/>
      <c r="NR63" s="2"/>
      <c r="NS63" s="2"/>
      <c r="NT63" s="2"/>
      <c r="NU63" s="2"/>
      <c r="NV63" s="2"/>
      <c r="NW63" s="2"/>
      <c r="NX63" s="2"/>
      <c r="NY63" s="2"/>
      <c r="NZ63" s="2"/>
      <c r="OA63" s="2"/>
      <c r="OB63" s="2"/>
      <c r="OC63" s="2"/>
      <c r="OD63" s="2"/>
      <c r="OE63" s="2"/>
      <c r="OF63" s="2"/>
      <c r="OG63" s="2"/>
      <c r="OH63" s="2"/>
      <c r="OI63" s="2"/>
      <c r="OJ63" s="2"/>
      <c r="OK63" s="2"/>
      <c r="OL63" s="2"/>
      <c r="OM63" s="2"/>
      <c r="ON63" s="2"/>
      <c r="OO63" s="2"/>
      <c r="OP63" s="2"/>
      <c r="OQ63" s="2"/>
      <c r="OR63" s="2"/>
      <c r="OS63" s="2"/>
      <c r="OT63" s="2"/>
      <c r="OU63" s="2"/>
      <c r="OV63" s="2"/>
      <c r="OW63" s="2"/>
      <c r="OX63" s="2"/>
      <c r="OY63" s="2"/>
      <c r="OZ63" s="2"/>
      <c r="PA63" s="2"/>
      <c r="PB63" s="2"/>
      <c r="PC63" s="2"/>
      <c r="PD63" s="2"/>
      <c r="PE63" s="2"/>
      <c r="PF63" s="2"/>
      <c r="PG63" s="2"/>
      <c r="PH63" s="2"/>
      <c r="PI63" s="2"/>
      <c r="PJ63" s="2"/>
      <c r="PK63" s="2"/>
      <c r="PL63" s="2"/>
      <c r="PM63" s="2"/>
      <c r="PN63" s="2"/>
      <c r="PO63" s="2"/>
      <c r="PP63" s="2"/>
      <c r="PQ63" s="2"/>
      <c r="PR63" s="2"/>
      <c r="PS63" s="2"/>
      <c r="PT63" s="2"/>
      <c r="PU63" s="2"/>
      <c r="PV63" s="2"/>
      <c r="PW63" s="2"/>
      <c r="PX63" s="2"/>
      <c r="PY63" s="2"/>
      <c r="PZ63" s="2"/>
      <c r="QA63" s="2"/>
      <c r="QB63" s="2"/>
      <c r="QC63" s="2"/>
      <c r="QD63" s="2"/>
      <c r="QE63" s="2"/>
      <c r="QF63" s="2"/>
      <c r="QG63" s="2"/>
      <c r="QH63" s="2"/>
      <c r="QI63" s="2"/>
      <c r="QJ63" s="2"/>
      <c r="QK63" s="2"/>
      <c r="QL63" s="2"/>
      <c r="QM63" s="2"/>
      <c r="QN63" s="2"/>
      <c r="QO63" s="2"/>
      <c r="QP63" s="2"/>
      <c r="QQ63" s="2"/>
      <c r="QR63" s="2"/>
      <c r="QS63" s="2"/>
      <c r="QT63" s="2"/>
      <c r="QU63" s="2"/>
      <c r="QV63" s="2"/>
      <c r="QW63" s="2"/>
      <c r="QX63" s="2"/>
      <c r="QY63" s="2"/>
      <c r="QZ63" s="2"/>
      <c r="RA63" s="2"/>
      <c r="RB63" s="2"/>
      <c r="RC63" s="2"/>
      <c r="RD63" s="2"/>
      <c r="RE63" s="2"/>
      <c r="RF63" s="2"/>
      <c r="RG63" s="2"/>
      <c r="RH63" s="2"/>
      <c r="RI63" s="2"/>
      <c r="RJ63" s="2"/>
      <c r="RK63" s="2"/>
      <c r="RL63" s="2"/>
      <c r="RM63" s="2"/>
      <c r="RN63" s="2"/>
      <c r="RO63" s="2"/>
      <c r="RP63" s="2"/>
      <c r="RQ63" s="2"/>
      <c r="RR63" s="2"/>
      <c r="RS63" s="2"/>
      <c r="RT63" s="2"/>
      <c r="RU63" s="2"/>
      <c r="RV63" s="2"/>
      <c r="RW63" s="2"/>
      <c r="RX63" s="2"/>
      <c r="RY63" s="2"/>
      <c r="RZ63" s="2"/>
      <c r="SA63" s="2"/>
      <c r="SB63" s="2"/>
      <c r="SC63" s="2"/>
      <c r="SD63" s="2"/>
      <c r="SE63" s="2"/>
    </row>
    <row r="64" spans="1:499" x14ac:dyDescent="0.25">
      <c r="A64" s="103">
        <v>61</v>
      </c>
      <c r="B64" s="103">
        <v>56</v>
      </c>
      <c r="C64" s="103" t="s">
        <v>21</v>
      </c>
      <c r="D64" s="176" t="s">
        <v>13</v>
      </c>
      <c r="E64" s="152"/>
      <c r="F64" s="103">
        <v>852</v>
      </c>
      <c r="G64" s="104">
        <v>23.71</v>
      </c>
      <c r="H64" s="104">
        <v>12.09</v>
      </c>
      <c r="I64" s="104">
        <v>29.23</v>
      </c>
      <c r="J64" s="104">
        <v>25.94</v>
      </c>
      <c r="K64" s="104">
        <v>9.0399999999999991</v>
      </c>
      <c r="L64" s="102" t="s">
        <v>64</v>
      </c>
      <c r="M64" s="106">
        <v>24.3</v>
      </c>
      <c r="N64" s="106">
        <v>11.5</v>
      </c>
      <c r="O64" s="106">
        <v>33.57</v>
      </c>
      <c r="P64" s="106">
        <v>19.010000000000002</v>
      </c>
      <c r="Q64" s="106">
        <v>11.62</v>
      </c>
      <c r="R64" s="195">
        <v>0.92829790389127798</v>
      </c>
      <c r="S64" s="107">
        <v>0.89714285714285702</v>
      </c>
      <c r="T64" s="107">
        <v>0.98454404945904195</v>
      </c>
      <c r="U64" s="107">
        <v>0.94084345330094898</v>
      </c>
      <c r="V64" s="107">
        <v>0.96593673965936699</v>
      </c>
      <c r="W64" s="108">
        <v>0.90285714285714302</v>
      </c>
      <c r="X64" s="108">
        <v>0.98145285935085003</v>
      </c>
      <c r="Y64" s="157">
        <v>0.94215500110399597</v>
      </c>
      <c r="Z64" s="157">
        <v>0.96472019464720205</v>
      </c>
      <c r="AA64" s="159"/>
      <c r="AB64" s="160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</row>
    <row r="65" spans="1:499" s="2" customFormat="1" x14ac:dyDescent="0.25">
      <c r="A65" s="102">
        <v>62</v>
      </c>
      <c r="B65" s="102">
        <v>42</v>
      </c>
      <c r="C65" s="102" t="s">
        <v>12</v>
      </c>
      <c r="D65" s="176" t="s">
        <v>60</v>
      </c>
      <c r="E65" s="152"/>
      <c r="F65" s="103">
        <v>864</v>
      </c>
      <c r="G65" s="104">
        <v>10.07</v>
      </c>
      <c r="H65" s="104">
        <v>13.43</v>
      </c>
      <c r="I65" s="104">
        <v>37.04</v>
      </c>
      <c r="J65" s="104">
        <v>25</v>
      </c>
      <c r="K65" s="104">
        <v>14.47</v>
      </c>
      <c r="L65" s="105">
        <v>40941</v>
      </c>
      <c r="M65" s="106">
        <v>13.08</v>
      </c>
      <c r="N65" s="106">
        <v>8.8000000000000007</v>
      </c>
      <c r="O65" s="106">
        <v>36.46</v>
      </c>
      <c r="P65" s="106">
        <v>27.89</v>
      </c>
      <c r="Q65" s="106">
        <v>13.77</v>
      </c>
      <c r="R65" s="195">
        <v>0.81861925539289704</v>
      </c>
      <c r="S65" s="107">
        <v>0.45977011494252901</v>
      </c>
      <c r="T65" s="107">
        <v>0.99062918340026795</v>
      </c>
      <c r="U65" s="107">
        <v>0.72519964917139801</v>
      </c>
      <c r="V65" s="107">
        <v>0.93525179856115104</v>
      </c>
      <c r="W65" s="108">
        <v>0.45977011494252901</v>
      </c>
      <c r="X65" s="108">
        <v>0.99062918340026795</v>
      </c>
      <c r="Y65" s="158">
        <v>0.72519964917139801</v>
      </c>
      <c r="Z65" s="158">
        <v>0.93525179856115104</v>
      </c>
      <c r="AA65" s="159"/>
      <c r="AB65" s="160"/>
    </row>
    <row r="66" spans="1:499" x14ac:dyDescent="0.25">
      <c r="A66" s="103">
        <v>63</v>
      </c>
      <c r="B66" s="103">
        <v>62</v>
      </c>
      <c r="C66" s="103" t="s">
        <v>21</v>
      </c>
      <c r="D66" s="176" t="s">
        <v>13</v>
      </c>
      <c r="E66" s="152" t="s">
        <v>86</v>
      </c>
      <c r="F66" s="103">
        <v>954</v>
      </c>
      <c r="G66" s="104">
        <v>31.55</v>
      </c>
      <c r="H66" s="104">
        <v>16.14</v>
      </c>
      <c r="I66" s="104">
        <v>33.229999999999997</v>
      </c>
      <c r="J66" s="104">
        <v>10.59</v>
      </c>
      <c r="K66" s="104">
        <v>8.49</v>
      </c>
      <c r="L66" s="105">
        <v>40941</v>
      </c>
      <c r="M66" s="106">
        <v>35.64</v>
      </c>
      <c r="N66" s="106">
        <v>15.09</v>
      </c>
      <c r="O66" s="106">
        <v>23.79</v>
      </c>
      <c r="P66" s="106">
        <v>15.51</v>
      </c>
      <c r="Q66" s="106">
        <v>9.9600000000000009</v>
      </c>
      <c r="R66" s="195">
        <v>0.87504597875240697</v>
      </c>
      <c r="S66" s="107">
        <v>0.89416058394160602</v>
      </c>
      <c r="T66" s="107">
        <v>0.95384615384615401</v>
      </c>
      <c r="U66" s="107">
        <v>0.92400336889388002</v>
      </c>
      <c r="V66" s="107">
        <v>0.93614718614718595</v>
      </c>
      <c r="W66" s="108">
        <v>0.89051094890510996</v>
      </c>
      <c r="X66" s="108">
        <v>0.95076923076923103</v>
      </c>
      <c r="Y66" s="157">
        <v>0.92064008983717005</v>
      </c>
      <c r="Z66" s="157">
        <v>0.93290043290043301</v>
      </c>
      <c r="AA66" s="159" t="s">
        <v>139</v>
      </c>
      <c r="AB66" s="160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</row>
    <row r="67" spans="1:499" x14ac:dyDescent="0.25">
      <c r="A67" s="103">
        <v>64</v>
      </c>
      <c r="B67" s="103">
        <v>55</v>
      </c>
      <c r="C67" s="103" t="s">
        <v>21</v>
      </c>
      <c r="D67" s="176" t="s">
        <v>13</v>
      </c>
      <c r="E67" s="152" t="s">
        <v>86</v>
      </c>
      <c r="F67" s="103">
        <v>892</v>
      </c>
      <c r="G67" s="104">
        <v>23.77</v>
      </c>
      <c r="H67" s="104">
        <v>27.47</v>
      </c>
      <c r="I67" s="104">
        <v>19.170000000000002</v>
      </c>
      <c r="J67" s="104">
        <v>20.07</v>
      </c>
      <c r="K67" s="104">
        <v>9.5299999999999994</v>
      </c>
      <c r="L67" s="105">
        <v>41062</v>
      </c>
      <c r="M67" s="106">
        <v>31.28</v>
      </c>
      <c r="N67" s="106">
        <v>24.66</v>
      </c>
      <c r="O67" s="106">
        <v>14.35</v>
      </c>
      <c r="P67" s="106">
        <v>18.16</v>
      </c>
      <c r="Q67" s="106">
        <v>11.55</v>
      </c>
      <c r="R67" s="195">
        <v>0.74259900972909898</v>
      </c>
      <c r="S67" s="107">
        <v>0.70157068062827199</v>
      </c>
      <c r="T67" s="107">
        <v>0.97764530551415796</v>
      </c>
      <c r="U67" s="107">
        <v>0.83960799307121503</v>
      </c>
      <c r="V67" s="107">
        <v>0.91647331786542896</v>
      </c>
      <c r="W67" s="108">
        <v>0.65968586387434602</v>
      </c>
      <c r="X67" s="108">
        <v>0.98360655737704905</v>
      </c>
      <c r="Y67" s="157">
        <v>0.82164621062569698</v>
      </c>
      <c r="Z67" s="157">
        <v>0.911832946635731</v>
      </c>
      <c r="AA67" s="159" t="s">
        <v>115</v>
      </c>
      <c r="AB67" s="160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NU67" s="2"/>
      <c r="NV67" s="2"/>
      <c r="NW67" s="2"/>
      <c r="NX67" s="2"/>
      <c r="NY67" s="2"/>
      <c r="NZ67" s="2"/>
      <c r="OA67" s="2"/>
      <c r="OB67" s="2"/>
      <c r="OC67" s="2"/>
      <c r="OD67" s="2"/>
      <c r="OE67" s="2"/>
      <c r="OF67" s="2"/>
      <c r="OG67" s="2"/>
      <c r="OH67" s="2"/>
      <c r="OI67" s="2"/>
      <c r="OJ67" s="2"/>
      <c r="OK67" s="2"/>
      <c r="OL67" s="2"/>
      <c r="OM67" s="2"/>
      <c r="ON67" s="2"/>
      <c r="OO67" s="2"/>
      <c r="OP67" s="2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PP67" s="2"/>
      <c r="PQ67" s="2"/>
      <c r="PR67" s="2"/>
      <c r="PS67" s="2"/>
      <c r="PT67" s="2"/>
      <c r="PU67" s="2"/>
      <c r="PV67" s="2"/>
      <c r="PW67" s="2"/>
      <c r="PX67" s="2"/>
      <c r="PY67" s="2"/>
      <c r="PZ67" s="2"/>
      <c r="QA67" s="2"/>
      <c r="QB67" s="2"/>
      <c r="QC67" s="2"/>
      <c r="QD67" s="2"/>
      <c r="QE67" s="2"/>
      <c r="QF67" s="2"/>
      <c r="QG67" s="2"/>
      <c r="QH67" s="2"/>
      <c r="QI67" s="2"/>
      <c r="QJ67" s="2"/>
      <c r="QK67" s="2"/>
      <c r="QL67" s="2"/>
      <c r="QM67" s="2"/>
      <c r="QN67" s="2"/>
      <c r="QO67" s="2"/>
      <c r="QP67" s="2"/>
      <c r="QQ67" s="2"/>
      <c r="QR67" s="2"/>
      <c r="QS67" s="2"/>
      <c r="QT67" s="2"/>
      <c r="QU67" s="2"/>
      <c r="QV67" s="2"/>
      <c r="QW67" s="2"/>
      <c r="QX67" s="2"/>
      <c r="QY67" s="2"/>
      <c r="QZ67" s="2"/>
      <c r="RA67" s="2"/>
      <c r="RB67" s="2"/>
      <c r="RC67" s="2"/>
      <c r="RD67" s="2"/>
      <c r="RE67" s="2"/>
      <c r="RF67" s="2"/>
      <c r="RG67" s="2"/>
      <c r="RH67" s="2"/>
      <c r="RI67" s="2"/>
      <c r="RJ67" s="2"/>
      <c r="RK67" s="2"/>
      <c r="RL67" s="2"/>
      <c r="RM67" s="2"/>
      <c r="RN67" s="2"/>
      <c r="RO67" s="2"/>
      <c r="RP67" s="2"/>
      <c r="RQ67" s="2"/>
      <c r="RR67" s="2"/>
      <c r="RS67" s="2"/>
      <c r="RT67" s="2"/>
      <c r="RU67" s="2"/>
      <c r="RV67" s="2"/>
      <c r="RW67" s="2"/>
      <c r="RX67" s="2"/>
      <c r="RY67" s="2"/>
      <c r="RZ67" s="2"/>
      <c r="SA67" s="2"/>
      <c r="SB67" s="2"/>
      <c r="SC67" s="2"/>
      <c r="SD67" s="2"/>
      <c r="SE67" s="2"/>
    </row>
    <row r="68" spans="1:499" x14ac:dyDescent="0.25">
      <c r="A68" s="103">
        <v>65</v>
      </c>
      <c r="B68" s="103">
        <v>31</v>
      </c>
      <c r="C68" s="103" t="s">
        <v>21</v>
      </c>
      <c r="D68" s="176" t="s">
        <v>40</v>
      </c>
      <c r="E68" s="152"/>
      <c r="F68" s="103">
        <v>1014</v>
      </c>
      <c r="G68" s="104">
        <v>18.54</v>
      </c>
      <c r="H68" s="104">
        <v>4.93</v>
      </c>
      <c r="I68" s="104">
        <v>22.19</v>
      </c>
      <c r="J68" s="104">
        <v>41.12</v>
      </c>
      <c r="K68" s="104">
        <v>13.21</v>
      </c>
      <c r="L68" s="105">
        <v>41062</v>
      </c>
      <c r="M68" s="106">
        <v>18.93</v>
      </c>
      <c r="N68" s="106">
        <v>3.16</v>
      </c>
      <c r="O68" s="106">
        <v>39.450000000000003</v>
      </c>
      <c r="P68" s="106">
        <v>23.87</v>
      </c>
      <c r="Q68" s="106">
        <v>14.6</v>
      </c>
      <c r="R68" s="195">
        <v>0.96202904651652299</v>
      </c>
      <c r="S68" s="107">
        <v>0.97701149425287404</v>
      </c>
      <c r="T68" s="107">
        <v>0.97407407407407398</v>
      </c>
      <c r="U68" s="107">
        <v>0.97554278416347395</v>
      </c>
      <c r="V68" s="107">
        <v>0.97459349593495903</v>
      </c>
      <c r="W68" s="108">
        <v>0.98275862068965503</v>
      </c>
      <c r="X68" s="108">
        <v>0.97407407407407398</v>
      </c>
      <c r="Y68" s="157">
        <v>0.978416347381865</v>
      </c>
      <c r="Z68" s="157">
        <v>0.97560975609756095</v>
      </c>
      <c r="AA68" s="159"/>
      <c r="AB68" s="160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2"/>
      <c r="NH68" s="2"/>
      <c r="NI68" s="2"/>
      <c r="NJ68" s="2"/>
      <c r="NK68" s="2"/>
      <c r="NL68" s="2"/>
      <c r="NM68" s="2"/>
      <c r="NN68" s="2"/>
      <c r="NO68" s="2"/>
      <c r="NP68" s="2"/>
      <c r="NQ68" s="2"/>
      <c r="NR68" s="2"/>
      <c r="NS68" s="2"/>
      <c r="NT68" s="2"/>
      <c r="NU68" s="2"/>
      <c r="NV68" s="2"/>
      <c r="NW68" s="2"/>
      <c r="NX68" s="2"/>
      <c r="NY68" s="2"/>
      <c r="NZ68" s="2"/>
      <c r="OA68" s="2"/>
      <c r="OB68" s="2"/>
      <c r="OC68" s="2"/>
      <c r="OD68" s="2"/>
      <c r="OE68" s="2"/>
      <c r="OF68" s="2"/>
      <c r="OG68" s="2"/>
      <c r="OH68" s="2"/>
      <c r="OI68" s="2"/>
      <c r="OJ68" s="2"/>
      <c r="OK68" s="2"/>
      <c r="OL68" s="2"/>
      <c r="OM68" s="2"/>
      <c r="ON68" s="2"/>
      <c r="OO68" s="2"/>
      <c r="OP68" s="2"/>
      <c r="OQ68" s="2"/>
      <c r="OR68" s="2"/>
      <c r="OS68" s="2"/>
      <c r="OT68" s="2"/>
      <c r="OU68" s="2"/>
      <c r="OV68" s="2"/>
      <c r="OW68" s="2"/>
      <c r="OX68" s="2"/>
      <c r="OY68" s="2"/>
      <c r="OZ68" s="2"/>
      <c r="PA68" s="2"/>
      <c r="PB68" s="2"/>
      <c r="PC68" s="2"/>
      <c r="PD68" s="2"/>
      <c r="PE68" s="2"/>
      <c r="PF68" s="2"/>
      <c r="PG68" s="2"/>
      <c r="PH68" s="2"/>
      <c r="PI68" s="2"/>
      <c r="PJ68" s="2"/>
      <c r="PK68" s="2"/>
      <c r="PL68" s="2"/>
      <c r="PM68" s="2"/>
      <c r="PN68" s="2"/>
      <c r="PO68" s="2"/>
      <c r="PP68" s="2"/>
      <c r="PQ68" s="2"/>
      <c r="PR68" s="2"/>
      <c r="PS68" s="2"/>
      <c r="PT68" s="2"/>
      <c r="PU68" s="2"/>
      <c r="PV68" s="2"/>
      <c r="PW68" s="2"/>
      <c r="PX68" s="2"/>
      <c r="PY68" s="2"/>
      <c r="PZ68" s="2"/>
      <c r="QA68" s="2"/>
      <c r="QB68" s="2"/>
      <c r="QC68" s="2"/>
      <c r="QD68" s="2"/>
      <c r="QE68" s="2"/>
      <c r="QF68" s="2"/>
      <c r="QG68" s="2"/>
      <c r="QH68" s="2"/>
      <c r="QI68" s="2"/>
      <c r="QJ68" s="2"/>
      <c r="QK68" s="2"/>
      <c r="QL68" s="2"/>
      <c r="QM68" s="2"/>
      <c r="QN68" s="2"/>
      <c r="QO68" s="2"/>
      <c r="QP68" s="2"/>
      <c r="QQ68" s="2"/>
      <c r="QR68" s="2"/>
      <c r="QS68" s="2"/>
      <c r="QT68" s="2"/>
      <c r="QU68" s="2"/>
      <c r="QV68" s="2"/>
      <c r="QW68" s="2"/>
      <c r="QX68" s="2"/>
      <c r="QY68" s="2"/>
      <c r="QZ68" s="2"/>
      <c r="RA68" s="2"/>
      <c r="RB68" s="2"/>
      <c r="RC68" s="2"/>
      <c r="RD68" s="2"/>
      <c r="RE68" s="2"/>
      <c r="RF68" s="2"/>
      <c r="RG68" s="2"/>
      <c r="RH68" s="2"/>
      <c r="RI68" s="2"/>
      <c r="RJ68" s="2"/>
      <c r="RK68" s="2"/>
      <c r="RL68" s="2"/>
      <c r="RM68" s="2"/>
      <c r="RN68" s="2"/>
      <c r="RO68" s="2"/>
      <c r="RP68" s="2"/>
      <c r="RQ68" s="2"/>
      <c r="RR68" s="2"/>
      <c r="RS68" s="2"/>
      <c r="RT68" s="2"/>
      <c r="RU68" s="2"/>
      <c r="RV68" s="2"/>
      <c r="RW68" s="2"/>
      <c r="RX68" s="2"/>
      <c r="RY68" s="2"/>
      <c r="RZ68" s="2"/>
      <c r="SA68" s="2"/>
      <c r="SB68" s="2"/>
      <c r="SC68" s="2"/>
      <c r="SD68" s="2"/>
      <c r="SE68" s="2"/>
    </row>
    <row r="69" spans="1:499" x14ac:dyDescent="0.25">
      <c r="A69" s="103">
        <v>66</v>
      </c>
      <c r="B69" s="103">
        <v>75</v>
      </c>
      <c r="C69" s="103" t="s">
        <v>12</v>
      </c>
      <c r="D69" s="176" t="s">
        <v>16</v>
      </c>
      <c r="E69" s="152"/>
      <c r="F69" s="103">
        <v>845</v>
      </c>
      <c r="G69" s="104">
        <v>30.53</v>
      </c>
      <c r="H69" s="104">
        <v>17.989999999999998</v>
      </c>
      <c r="I69" s="104">
        <v>23.43</v>
      </c>
      <c r="J69" s="104">
        <v>17.399999999999999</v>
      </c>
      <c r="K69" s="104">
        <v>10.65</v>
      </c>
      <c r="L69" s="105">
        <v>41092</v>
      </c>
      <c r="M69" s="106">
        <v>35.270000000000003</v>
      </c>
      <c r="N69" s="106">
        <v>16.329999999999998</v>
      </c>
      <c r="O69" s="106">
        <v>22.84</v>
      </c>
      <c r="P69" s="106">
        <v>12.19</v>
      </c>
      <c r="Q69" s="106">
        <v>13.37</v>
      </c>
      <c r="R69" s="195">
        <v>0.83817439155840501</v>
      </c>
      <c r="S69" s="107">
        <v>0.85087719298245601</v>
      </c>
      <c r="T69" s="107">
        <v>0.94889267461669502</v>
      </c>
      <c r="U69" s="107">
        <v>0.89988493379957601</v>
      </c>
      <c r="V69" s="107">
        <v>0.92147239263803704</v>
      </c>
      <c r="W69" s="108">
        <v>0.859649122807018</v>
      </c>
      <c r="X69" s="108">
        <v>0.94548551959114102</v>
      </c>
      <c r="Y69" s="157">
        <v>0.90256732119908001</v>
      </c>
      <c r="Z69" s="157">
        <v>0.92147239263803704</v>
      </c>
      <c r="AA69" s="159"/>
      <c r="AB69" s="160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  <c r="NQ69" s="2"/>
      <c r="NR69" s="2"/>
      <c r="NS69" s="2"/>
      <c r="NT69" s="2"/>
      <c r="NU69" s="2"/>
      <c r="NV69" s="2"/>
      <c r="NW69" s="2"/>
      <c r="NX69" s="2"/>
      <c r="NY69" s="2"/>
      <c r="NZ69" s="2"/>
      <c r="OA69" s="2"/>
      <c r="OB69" s="2"/>
      <c r="OC69" s="2"/>
      <c r="OD69" s="2"/>
      <c r="OE69" s="2"/>
      <c r="OF69" s="2"/>
      <c r="OG69" s="2"/>
      <c r="OH69" s="2"/>
      <c r="OI69" s="2"/>
      <c r="OJ69" s="2"/>
      <c r="OK69" s="2"/>
      <c r="OL69" s="2"/>
      <c r="OM69" s="2"/>
      <c r="ON69" s="2"/>
      <c r="OO69" s="2"/>
      <c r="OP69" s="2"/>
      <c r="OQ69" s="2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2"/>
      <c r="PO69" s="2"/>
      <c r="PP69" s="2"/>
      <c r="PQ69" s="2"/>
      <c r="PR69" s="2"/>
      <c r="PS69" s="2"/>
      <c r="PT69" s="2"/>
      <c r="PU69" s="2"/>
      <c r="PV69" s="2"/>
      <c r="PW69" s="2"/>
      <c r="PX69" s="2"/>
      <c r="PY69" s="2"/>
      <c r="PZ69" s="2"/>
      <c r="QA69" s="2"/>
      <c r="QB69" s="2"/>
      <c r="QC69" s="2"/>
      <c r="QD69" s="2"/>
      <c r="QE69" s="2"/>
      <c r="QF69" s="2"/>
      <c r="QG69" s="2"/>
      <c r="QH69" s="2"/>
      <c r="QI69" s="2"/>
      <c r="QJ69" s="2"/>
      <c r="QK69" s="2"/>
      <c r="QL69" s="2"/>
      <c r="QM69" s="2"/>
      <c r="QN69" s="2"/>
      <c r="QO69" s="2"/>
      <c r="QP69" s="2"/>
      <c r="QQ69" s="2"/>
      <c r="QR69" s="2"/>
      <c r="QS69" s="2"/>
      <c r="QT69" s="2"/>
      <c r="QU69" s="2"/>
      <c r="QV69" s="2"/>
      <c r="QW69" s="2"/>
      <c r="QX69" s="2"/>
      <c r="QY69" s="2"/>
      <c r="QZ69" s="2"/>
      <c r="RA69" s="2"/>
      <c r="RB69" s="2"/>
      <c r="RC69" s="2"/>
      <c r="RD69" s="2"/>
      <c r="RE69" s="2"/>
      <c r="RF69" s="2"/>
      <c r="RG69" s="2"/>
      <c r="RH69" s="2"/>
      <c r="RI69" s="2"/>
      <c r="RJ69" s="2"/>
      <c r="RK69" s="2"/>
      <c r="RL69" s="2"/>
      <c r="RM69" s="2"/>
      <c r="RN69" s="2"/>
      <c r="RO69" s="2"/>
      <c r="RP69" s="2"/>
      <c r="RQ69" s="2"/>
      <c r="RR69" s="2"/>
      <c r="RS69" s="2"/>
      <c r="RT69" s="2"/>
      <c r="RU69" s="2"/>
      <c r="RV69" s="2"/>
      <c r="RW69" s="2"/>
      <c r="RX69" s="2"/>
      <c r="RY69" s="2"/>
      <c r="RZ69" s="2"/>
      <c r="SA69" s="2"/>
      <c r="SB69" s="2"/>
      <c r="SC69" s="2"/>
      <c r="SD69" s="2"/>
      <c r="SE69" s="2"/>
    </row>
    <row r="70" spans="1:499" x14ac:dyDescent="0.25">
      <c r="A70" s="103">
        <v>67</v>
      </c>
      <c r="B70" s="103">
        <v>33</v>
      </c>
      <c r="C70" s="103" t="s">
        <v>21</v>
      </c>
      <c r="D70" s="176" t="s">
        <v>15</v>
      </c>
      <c r="E70" s="152" t="s">
        <v>86</v>
      </c>
      <c r="F70" s="103">
        <v>862</v>
      </c>
      <c r="G70" s="104">
        <v>8.93</v>
      </c>
      <c r="H70" s="104">
        <v>15.31</v>
      </c>
      <c r="I70" s="104">
        <v>32.369999999999997</v>
      </c>
      <c r="J70" s="104">
        <v>22.39</v>
      </c>
      <c r="K70" s="104">
        <v>21</v>
      </c>
      <c r="L70" s="105">
        <v>41184</v>
      </c>
      <c r="M70" s="106">
        <v>7.19</v>
      </c>
      <c r="N70" s="106">
        <v>11.02</v>
      </c>
      <c r="O70" s="106">
        <v>37.24</v>
      </c>
      <c r="P70" s="106">
        <v>17.05</v>
      </c>
      <c r="Q70" s="106">
        <v>27.49</v>
      </c>
      <c r="R70" s="195">
        <v>0.84903353961341599</v>
      </c>
      <c r="S70" s="107">
        <v>0.89473684210526305</v>
      </c>
      <c r="T70" s="107">
        <v>0.94576719576719603</v>
      </c>
      <c r="U70" s="107">
        <v>0.92025201893622999</v>
      </c>
      <c r="V70" s="107">
        <v>0.94110576923076905</v>
      </c>
      <c r="W70" s="108">
        <v>0.88157894736842102</v>
      </c>
      <c r="X70" s="108">
        <v>0.94444444444444398</v>
      </c>
      <c r="Y70" s="157">
        <v>0.91301169590643305</v>
      </c>
      <c r="Z70" s="157">
        <v>0.93870192307692302</v>
      </c>
      <c r="AA70" s="159" t="s">
        <v>115</v>
      </c>
      <c r="AB70" s="160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2"/>
      <c r="OE70" s="2"/>
      <c r="OF70" s="2"/>
      <c r="OG70" s="2"/>
      <c r="OH70" s="2"/>
      <c r="OI70" s="2"/>
      <c r="OJ70" s="2"/>
      <c r="OK70" s="2"/>
      <c r="OL70" s="2"/>
      <c r="OM70" s="2"/>
      <c r="ON70" s="2"/>
      <c r="OO70" s="2"/>
      <c r="OP70" s="2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PP70" s="2"/>
      <c r="PQ70" s="2"/>
      <c r="PR70" s="2"/>
      <c r="PS70" s="2"/>
      <c r="PT70" s="2"/>
      <c r="PU70" s="2"/>
      <c r="PV70" s="2"/>
      <c r="PW70" s="2"/>
      <c r="PX70" s="2"/>
      <c r="PY70" s="2"/>
      <c r="PZ70" s="2"/>
      <c r="QA70" s="2"/>
      <c r="QB70" s="2"/>
      <c r="QC70" s="2"/>
      <c r="QD70" s="2"/>
      <c r="QE70" s="2"/>
      <c r="QF70" s="2"/>
      <c r="QG70" s="2"/>
      <c r="QH70" s="2"/>
      <c r="QI70" s="2"/>
      <c r="QJ70" s="2"/>
      <c r="QK70" s="2"/>
      <c r="QL70" s="2"/>
      <c r="QM70" s="2"/>
      <c r="QN70" s="2"/>
      <c r="QO70" s="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RK70" s="2"/>
      <c r="RL70" s="2"/>
      <c r="RM70" s="2"/>
      <c r="RN70" s="2"/>
      <c r="RO70" s="2"/>
      <c r="RP70" s="2"/>
      <c r="RQ70" s="2"/>
      <c r="RR70" s="2"/>
      <c r="RS70" s="2"/>
      <c r="RT70" s="2"/>
      <c r="RU70" s="2"/>
      <c r="RV70" s="2"/>
      <c r="RW70" s="2"/>
      <c r="RX70" s="2"/>
      <c r="RY70" s="2"/>
      <c r="RZ70" s="2"/>
      <c r="SA70" s="2"/>
      <c r="SB70" s="2"/>
      <c r="SC70" s="2"/>
      <c r="SD70" s="2"/>
      <c r="SE70" s="2"/>
    </row>
    <row r="71" spans="1:499" s="2" customFormat="1" x14ac:dyDescent="0.25">
      <c r="A71" s="102">
        <v>68</v>
      </c>
      <c r="B71" s="102">
        <v>51</v>
      </c>
      <c r="C71" s="102" t="s">
        <v>12</v>
      </c>
      <c r="D71" s="176" t="s">
        <v>40</v>
      </c>
      <c r="E71" s="152"/>
      <c r="F71" s="102">
        <v>956</v>
      </c>
      <c r="G71" s="104">
        <v>13.6</v>
      </c>
      <c r="H71" s="104">
        <v>16.63</v>
      </c>
      <c r="I71" s="104">
        <v>35.04</v>
      </c>
      <c r="J71" s="104">
        <v>20.190000000000001</v>
      </c>
      <c r="K71" s="104">
        <v>14.54</v>
      </c>
      <c r="L71" s="105">
        <v>41184</v>
      </c>
      <c r="M71" s="106">
        <v>12.03</v>
      </c>
      <c r="N71" s="106">
        <v>14.23</v>
      </c>
      <c r="O71" s="106">
        <v>51.99</v>
      </c>
      <c r="P71" s="106">
        <v>3.35</v>
      </c>
      <c r="Q71" s="106">
        <v>18.41</v>
      </c>
      <c r="R71" s="195">
        <v>0.91387737808595704</v>
      </c>
      <c r="S71" s="107">
        <v>0.85039370078740195</v>
      </c>
      <c r="T71" s="107">
        <v>0.97997496871088896</v>
      </c>
      <c r="U71" s="107">
        <v>0.91518433474914496</v>
      </c>
      <c r="V71" s="107">
        <v>0.96220302375809896</v>
      </c>
      <c r="W71" s="108">
        <v>0.86614173228346503</v>
      </c>
      <c r="X71" s="108">
        <v>0.97997496871088896</v>
      </c>
      <c r="Y71" s="157">
        <v>0.92305835049717699</v>
      </c>
      <c r="Z71" s="157">
        <v>0.96436285097192198</v>
      </c>
      <c r="AA71" s="159"/>
      <c r="AB71" s="160"/>
    </row>
    <row r="72" spans="1:499" s="5" customFormat="1" x14ac:dyDescent="0.25">
      <c r="A72" s="102">
        <v>69</v>
      </c>
      <c r="B72" s="102">
        <v>26</v>
      </c>
      <c r="C72" s="102" t="s">
        <v>12</v>
      </c>
      <c r="D72" s="176" t="s">
        <v>13</v>
      </c>
      <c r="E72" s="152"/>
      <c r="F72" s="102">
        <v>815</v>
      </c>
      <c r="G72" s="104">
        <v>4.05</v>
      </c>
      <c r="H72" s="104">
        <v>3.31</v>
      </c>
      <c r="I72" s="104">
        <v>27.36</v>
      </c>
      <c r="J72" s="104">
        <v>36.56</v>
      </c>
      <c r="K72" s="104">
        <v>28.71</v>
      </c>
      <c r="L72" s="102" t="s">
        <v>65</v>
      </c>
      <c r="M72" s="106">
        <v>4.05</v>
      </c>
      <c r="N72" s="106">
        <v>4.42</v>
      </c>
      <c r="O72" s="106">
        <v>32.64</v>
      </c>
      <c r="P72" s="106">
        <v>34.72</v>
      </c>
      <c r="Q72" s="106">
        <v>24.17</v>
      </c>
      <c r="R72" s="195">
        <v>0.93283135107384296</v>
      </c>
      <c r="S72" s="107">
        <v>0.77419354838709697</v>
      </c>
      <c r="T72" s="107">
        <v>0.99469496021220205</v>
      </c>
      <c r="U72" s="107">
        <v>0.88444425429964901</v>
      </c>
      <c r="V72" s="107">
        <v>0.98598726114649704</v>
      </c>
      <c r="W72" s="108">
        <v>0.74193548387096797</v>
      </c>
      <c r="X72" s="108">
        <v>0.99469496021220205</v>
      </c>
      <c r="Y72" s="157">
        <v>0.86831522204158496</v>
      </c>
      <c r="Z72" s="157">
        <v>0.98471337579617801</v>
      </c>
      <c r="AA72" s="159"/>
      <c r="AB72" s="160" t="s">
        <v>140</v>
      </c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"/>
      <c r="NH72" s="2"/>
      <c r="NI72" s="2"/>
      <c r="NJ72" s="2"/>
      <c r="NK72" s="2"/>
      <c r="NL72" s="2"/>
      <c r="NM72" s="2"/>
      <c r="NN72" s="2"/>
      <c r="NO72" s="2"/>
      <c r="NP72" s="2"/>
      <c r="NQ72" s="2"/>
      <c r="NR72" s="2"/>
      <c r="NS72" s="2"/>
      <c r="NT72" s="2"/>
      <c r="NU72" s="2"/>
      <c r="NV72" s="2"/>
      <c r="NW72" s="2"/>
      <c r="NX72" s="2"/>
      <c r="NY72" s="2"/>
      <c r="NZ72" s="2"/>
      <c r="OA72" s="2"/>
      <c r="OB72" s="2"/>
      <c r="OC72" s="2"/>
      <c r="OD72" s="2"/>
      <c r="OE72" s="2"/>
      <c r="OF72" s="2"/>
      <c r="OG72" s="2"/>
      <c r="OH72" s="2"/>
      <c r="OI72" s="2"/>
      <c r="OJ72" s="2"/>
      <c r="OK72" s="2"/>
      <c r="OL72" s="2"/>
      <c r="OM72" s="2"/>
      <c r="ON72" s="2"/>
      <c r="OO72" s="2"/>
      <c r="OP72" s="2"/>
      <c r="OQ72" s="2"/>
      <c r="OR72" s="2"/>
      <c r="OS72" s="2"/>
      <c r="OT72" s="2"/>
      <c r="OU72" s="2"/>
      <c r="OV72" s="2"/>
      <c r="OW72" s="2"/>
      <c r="OX72" s="2"/>
      <c r="OY72" s="2"/>
      <c r="OZ72" s="2"/>
      <c r="PA72" s="2"/>
      <c r="PB72" s="2"/>
      <c r="PC72" s="2"/>
      <c r="PD72" s="2"/>
      <c r="PE72" s="2"/>
      <c r="PF72" s="2"/>
      <c r="PG72" s="2"/>
      <c r="PH72" s="2"/>
      <c r="PI72" s="2"/>
      <c r="PJ72" s="2"/>
      <c r="PK72" s="2"/>
      <c r="PL72" s="2"/>
      <c r="PM72" s="2"/>
      <c r="PN72" s="2"/>
      <c r="PO72" s="2"/>
      <c r="PP72" s="2"/>
      <c r="PQ72" s="2"/>
      <c r="PR72" s="2"/>
      <c r="PS72" s="2"/>
      <c r="PT72" s="2"/>
      <c r="PU72" s="2"/>
      <c r="PV72" s="2"/>
      <c r="PW72" s="2"/>
      <c r="PX72" s="2"/>
      <c r="PY72" s="2"/>
      <c r="PZ72" s="2"/>
      <c r="QA72" s="2"/>
      <c r="QB72" s="2"/>
      <c r="QC72" s="2"/>
      <c r="QD72" s="2"/>
      <c r="QE72" s="2"/>
      <c r="QF72" s="2"/>
      <c r="QG72" s="2"/>
      <c r="QH72" s="2"/>
      <c r="QI72" s="2"/>
      <c r="QJ72" s="2"/>
      <c r="QK72" s="2"/>
      <c r="QL72" s="2"/>
      <c r="QM72" s="2"/>
      <c r="QN72" s="2"/>
      <c r="QO72" s="2"/>
      <c r="QP72" s="2"/>
      <c r="QQ72" s="2"/>
      <c r="QR72" s="2"/>
      <c r="QS72" s="2"/>
      <c r="QT72" s="2"/>
      <c r="QU72" s="2"/>
      <c r="QV72" s="2"/>
      <c r="QW72" s="2"/>
      <c r="QX72" s="2"/>
      <c r="QY72" s="2"/>
      <c r="QZ72" s="2"/>
      <c r="RA72" s="2"/>
      <c r="RB72" s="2"/>
      <c r="RC72" s="2"/>
      <c r="RD72" s="2"/>
      <c r="RE72" s="2"/>
      <c r="RF72" s="2"/>
      <c r="RG72" s="2"/>
      <c r="RH72" s="2"/>
      <c r="RI72" s="2"/>
      <c r="RJ72" s="2"/>
      <c r="RK72" s="2"/>
      <c r="RL72" s="2"/>
      <c r="RM72" s="2"/>
      <c r="RN72" s="2"/>
      <c r="RO72" s="2"/>
      <c r="RP72" s="2"/>
      <c r="RQ72" s="2"/>
      <c r="RR72" s="2"/>
      <c r="RS72" s="2"/>
      <c r="RT72" s="2"/>
      <c r="RU72" s="2"/>
      <c r="RV72" s="2"/>
      <c r="RW72" s="2"/>
      <c r="RX72" s="2"/>
      <c r="RY72" s="2"/>
      <c r="RZ72" s="2"/>
      <c r="SA72" s="2"/>
      <c r="SB72" s="2"/>
      <c r="SC72" s="2"/>
      <c r="SD72" s="2"/>
      <c r="SE72" s="2"/>
    </row>
    <row r="73" spans="1:499" x14ac:dyDescent="0.25">
      <c r="A73" s="102">
        <v>70</v>
      </c>
      <c r="B73" s="102">
        <v>58</v>
      </c>
      <c r="C73" s="102" t="s">
        <v>12</v>
      </c>
      <c r="D73" s="176" t="s">
        <v>60</v>
      </c>
      <c r="E73" s="152"/>
      <c r="F73" s="102">
        <v>893</v>
      </c>
      <c r="G73" s="104">
        <v>29</v>
      </c>
      <c r="H73" s="104">
        <v>22.28</v>
      </c>
      <c r="I73" s="104">
        <v>27.77</v>
      </c>
      <c r="J73" s="104">
        <v>8.51</v>
      </c>
      <c r="K73" s="104">
        <v>12.43</v>
      </c>
      <c r="L73" s="102" t="s">
        <v>65</v>
      </c>
      <c r="M73" s="106">
        <v>28.67</v>
      </c>
      <c r="N73" s="106">
        <v>13.33</v>
      </c>
      <c r="O73" s="106">
        <v>34.49</v>
      </c>
      <c r="P73" s="106">
        <v>9.85</v>
      </c>
      <c r="Q73" s="106">
        <v>13.66</v>
      </c>
      <c r="R73" s="195">
        <v>0.94644111200755199</v>
      </c>
      <c r="S73" s="107">
        <v>0.96031746031746001</v>
      </c>
      <c r="T73" s="107">
        <v>0.965630114566285</v>
      </c>
      <c r="U73" s="107">
        <v>0.96297378744187301</v>
      </c>
      <c r="V73" s="107">
        <v>0.96407879490150605</v>
      </c>
      <c r="W73" s="108">
        <v>0.96428571428571397</v>
      </c>
      <c r="X73" s="108">
        <v>0.95908346972176794</v>
      </c>
      <c r="Y73" s="157">
        <v>0.96168459200374101</v>
      </c>
      <c r="Z73" s="157">
        <v>0.96060254924681299</v>
      </c>
      <c r="AA73" s="159"/>
      <c r="AB73" s="160" t="s">
        <v>141</v>
      </c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2"/>
      <c r="NH73" s="2"/>
      <c r="NI73" s="2"/>
      <c r="NJ73" s="2"/>
      <c r="NK73" s="2"/>
      <c r="NL73" s="2"/>
      <c r="NM73" s="2"/>
      <c r="NN73" s="2"/>
      <c r="NO73" s="2"/>
      <c r="NP73" s="2"/>
      <c r="NQ73" s="2"/>
      <c r="NR73" s="2"/>
      <c r="NS73" s="2"/>
      <c r="NT73" s="2"/>
      <c r="NU73" s="2"/>
      <c r="NV73" s="2"/>
      <c r="NW73" s="2"/>
      <c r="NX73" s="2"/>
      <c r="NY73" s="2"/>
      <c r="NZ73" s="2"/>
      <c r="OA73" s="2"/>
      <c r="OB73" s="2"/>
      <c r="OC73" s="2"/>
      <c r="OD73" s="2"/>
      <c r="OE73" s="2"/>
      <c r="OF73" s="2"/>
      <c r="OG73" s="2"/>
      <c r="OH73" s="2"/>
      <c r="OI73" s="2"/>
      <c r="OJ73" s="2"/>
      <c r="OK73" s="2"/>
      <c r="OL73" s="2"/>
      <c r="OM73" s="2"/>
      <c r="ON73" s="2"/>
      <c r="OO73" s="2"/>
      <c r="OP73" s="2"/>
      <c r="OQ73" s="2"/>
      <c r="OR73" s="2"/>
      <c r="OS73" s="2"/>
      <c r="OT73" s="2"/>
      <c r="OU73" s="2"/>
      <c r="OV73" s="2"/>
      <c r="OW73" s="2"/>
      <c r="OX73" s="2"/>
      <c r="OY73" s="2"/>
      <c r="OZ73" s="2"/>
      <c r="PA73" s="2"/>
      <c r="PB73" s="2"/>
      <c r="PC73" s="2"/>
      <c r="PD73" s="2"/>
      <c r="PE73" s="2"/>
      <c r="PF73" s="2"/>
      <c r="PG73" s="2"/>
      <c r="PH73" s="2"/>
      <c r="PI73" s="2"/>
      <c r="PJ73" s="2"/>
      <c r="PK73" s="2"/>
      <c r="PL73" s="2"/>
      <c r="PM73" s="2"/>
      <c r="PN73" s="2"/>
      <c r="PO73" s="2"/>
      <c r="PP73" s="2"/>
      <c r="PQ73" s="2"/>
      <c r="PR73" s="2"/>
      <c r="PS73" s="2"/>
      <c r="PT73" s="2"/>
      <c r="PU73" s="2"/>
      <c r="PV73" s="2"/>
      <c r="PW73" s="2"/>
      <c r="PX73" s="2"/>
      <c r="PY73" s="2"/>
      <c r="PZ73" s="2"/>
      <c r="QA73" s="2"/>
      <c r="QB73" s="2"/>
      <c r="QC73" s="2"/>
      <c r="QD73" s="2"/>
      <c r="QE73" s="2"/>
      <c r="QF73" s="2"/>
      <c r="QG73" s="2"/>
      <c r="QH73" s="2"/>
      <c r="QI73" s="2"/>
      <c r="QJ73" s="2"/>
      <c r="QK73" s="2"/>
      <c r="QL73" s="2"/>
      <c r="QM73" s="2"/>
      <c r="QN73" s="2"/>
      <c r="QO73" s="2"/>
      <c r="QP73" s="2"/>
      <c r="QQ73" s="2"/>
      <c r="QR73" s="2"/>
      <c r="QS73" s="2"/>
      <c r="QT73" s="2"/>
      <c r="QU73" s="2"/>
      <c r="QV73" s="2"/>
      <c r="QW73" s="2"/>
      <c r="QX73" s="2"/>
      <c r="QY73" s="2"/>
      <c r="QZ73" s="2"/>
      <c r="RA73" s="2"/>
      <c r="RB73" s="2"/>
      <c r="RC73" s="2"/>
      <c r="RD73" s="2"/>
      <c r="RE73" s="2"/>
      <c r="RF73" s="2"/>
      <c r="RG73" s="2"/>
      <c r="RH73" s="2"/>
      <c r="RI73" s="2"/>
      <c r="RJ73" s="2"/>
      <c r="RK73" s="2"/>
      <c r="RL73" s="2"/>
      <c r="RM73" s="2"/>
      <c r="RN73" s="2"/>
      <c r="RO73" s="2"/>
      <c r="RP73" s="2"/>
      <c r="RQ73" s="2"/>
      <c r="RR73" s="2"/>
      <c r="RS73" s="2"/>
      <c r="RT73" s="2"/>
      <c r="RU73" s="2"/>
      <c r="RV73" s="2"/>
      <c r="RW73" s="2"/>
      <c r="RX73" s="2"/>
      <c r="RY73" s="2"/>
      <c r="RZ73" s="2"/>
      <c r="SA73" s="2"/>
      <c r="SB73" s="2"/>
      <c r="SC73" s="2"/>
      <c r="SD73" s="2"/>
      <c r="SE73" s="2"/>
    </row>
    <row r="74" spans="1:499" s="2" customFormat="1" x14ac:dyDescent="0.25">
      <c r="A74" s="102">
        <v>71</v>
      </c>
      <c r="B74" s="102">
        <v>53</v>
      </c>
      <c r="C74" s="102" t="s">
        <v>21</v>
      </c>
      <c r="D74" s="176" t="s">
        <v>13</v>
      </c>
      <c r="E74" s="152" t="s">
        <v>86</v>
      </c>
      <c r="F74" s="103">
        <v>829</v>
      </c>
      <c r="G74" s="104">
        <v>13.15</v>
      </c>
      <c r="H74" s="104">
        <v>19.899999999999999</v>
      </c>
      <c r="I74" s="104">
        <v>46.08</v>
      </c>
      <c r="J74" s="104">
        <v>9.77</v>
      </c>
      <c r="K74" s="104">
        <v>11.1</v>
      </c>
      <c r="L74" s="102" t="s">
        <v>66</v>
      </c>
      <c r="M74" s="106">
        <v>21.95</v>
      </c>
      <c r="N74" s="106">
        <v>27.99</v>
      </c>
      <c r="O74" s="106">
        <v>26.42</v>
      </c>
      <c r="P74" s="106">
        <v>11.7</v>
      </c>
      <c r="Q74" s="106">
        <v>11.94</v>
      </c>
      <c r="R74" s="195">
        <v>0.56848416713509498</v>
      </c>
      <c r="S74" s="107">
        <v>0.75490196078431404</v>
      </c>
      <c r="T74" s="107">
        <v>0.98278335724533705</v>
      </c>
      <c r="U74" s="107">
        <v>0.86884265901482605</v>
      </c>
      <c r="V74" s="107">
        <v>0.95369211514393004</v>
      </c>
      <c r="W74" s="108">
        <v>0.74509803921568596</v>
      </c>
      <c r="X74" s="108">
        <v>0.97847919655667204</v>
      </c>
      <c r="Y74" s="157">
        <v>0.861788617886179</v>
      </c>
      <c r="Z74" s="157">
        <v>0.948685857321652</v>
      </c>
      <c r="AA74" s="159" t="s">
        <v>115</v>
      </c>
      <c r="AB74" s="160"/>
    </row>
    <row r="75" spans="1:499" x14ac:dyDescent="0.25">
      <c r="A75" s="103">
        <v>72</v>
      </c>
      <c r="B75" s="103">
        <v>32</v>
      </c>
      <c r="C75" s="103" t="s">
        <v>12</v>
      </c>
      <c r="D75" s="176" t="s">
        <v>13</v>
      </c>
      <c r="E75" s="152"/>
      <c r="F75" s="103">
        <v>872</v>
      </c>
      <c r="G75" s="104">
        <v>31.77</v>
      </c>
      <c r="H75" s="104">
        <v>13.19</v>
      </c>
      <c r="I75" s="104">
        <v>25.69</v>
      </c>
      <c r="J75" s="104">
        <v>15.48</v>
      </c>
      <c r="K75" s="104">
        <v>13.88</v>
      </c>
      <c r="L75" s="102" t="s">
        <v>66</v>
      </c>
      <c r="M75" s="106">
        <v>29.82</v>
      </c>
      <c r="N75" s="106">
        <v>14.33</v>
      </c>
      <c r="O75" s="106">
        <v>26.95</v>
      </c>
      <c r="P75" s="106">
        <v>15.37</v>
      </c>
      <c r="Q75" s="106">
        <v>13.53</v>
      </c>
      <c r="R75" s="195">
        <v>0.92162703029738902</v>
      </c>
      <c r="S75" s="107">
        <v>0.94716981132075495</v>
      </c>
      <c r="T75" s="107">
        <v>0.95147313691507795</v>
      </c>
      <c r="U75" s="107">
        <v>0.94932147411791601</v>
      </c>
      <c r="V75" s="107">
        <v>0.95011876484560598</v>
      </c>
      <c r="W75" s="108">
        <v>0.94339622641509402</v>
      </c>
      <c r="X75" s="108">
        <v>0.95147313691507795</v>
      </c>
      <c r="Y75" s="157">
        <v>0.94743468166508604</v>
      </c>
      <c r="Z75" s="157">
        <v>0.94893111638954897</v>
      </c>
      <c r="AA75" s="159"/>
      <c r="AB75" s="160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2"/>
      <c r="NH75" s="2"/>
      <c r="NI75" s="2"/>
      <c r="NJ75" s="2"/>
      <c r="NK75" s="2"/>
      <c r="NL75" s="2"/>
      <c r="NM75" s="2"/>
      <c r="NN75" s="2"/>
      <c r="NO75" s="2"/>
      <c r="NP75" s="2"/>
      <c r="NQ75" s="2"/>
      <c r="NR75" s="2"/>
      <c r="NS75" s="2"/>
      <c r="NT75" s="2"/>
      <c r="NU75" s="2"/>
      <c r="NV75" s="2"/>
      <c r="NW75" s="2"/>
      <c r="NX75" s="2"/>
      <c r="NY75" s="2"/>
      <c r="NZ75" s="2"/>
      <c r="OA75" s="2"/>
      <c r="OB75" s="2"/>
      <c r="OC75" s="2"/>
      <c r="OD75" s="2"/>
      <c r="OE75" s="2"/>
      <c r="OF75" s="2"/>
      <c r="OG75" s="2"/>
      <c r="OH75" s="2"/>
      <c r="OI75" s="2"/>
      <c r="OJ75" s="2"/>
      <c r="OK75" s="2"/>
      <c r="OL75" s="2"/>
      <c r="OM75" s="2"/>
      <c r="ON75" s="2"/>
      <c r="OO75" s="2"/>
      <c r="OP75" s="2"/>
      <c r="OQ75" s="2"/>
      <c r="OR75" s="2"/>
      <c r="OS75" s="2"/>
      <c r="OT75" s="2"/>
      <c r="OU75" s="2"/>
      <c r="OV75" s="2"/>
      <c r="OW75" s="2"/>
      <c r="OX75" s="2"/>
      <c r="OY75" s="2"/>
      <c r="OZ75" s="2"/>
      <c r="PA75" s="2"/>
      <c r="PB75" s="2"/>
      <c r="PC75" s="2"/>
      <c r="PD75" s="2"/>
      <c r="PE75" s="2"/>
      <c r="PF75" s="2"/>
      <c r="PG75" s="2"/>
      <c r="PH75" s="2"/>
      <c r="PI75" s="2"/>
      <c r="PJ75" s="2"/>
      <c r="PK75" s="2"/>
      <c r="PL75" s="2"/>
      <c r="PM75" s="2"/>
      <c r="PN75" s="2"/>
      <c r="PO75" s="2"/>
      <c r="PP75" s="2"/>
      <c r="PQ75" s="2"/>
      <c r="PR75" s="2"/>
      <c r="PS75" s="2"/>
      <c r="PT75" s="2"/>
      <c r="PU75" s="2"/>
      <c r="PV75" s="2"/>
      <c r="PW75" s="2"/>
      <c r="PX75" s="2"/>
      <c r="PY75" s="2"/>
      <c r="PZ75" s="2"/>
      <c r="QA75" s="2"/>
      <c r="QB75" s="2"/>
      <c r="QC75" s="2"/>
      <c r="QD75" s="2"/>
      <c r="QE75" s="2"/>
      <c r="QF75" s="2"/>
      <c r="QG75" s="2"/>
      <c r="QH75" s="2"/>
      <c r="QI75" s="2"/>
      <c r="QJ75" s="2"/>
      <c r="QK75" s="2"/>
      <c r="QL75" s="2"/>
      <c r="QM75" s="2"/>
      <c r="QN75" s="2"/>
      <c r="QO75" s="2"/>
      <c r="QP75" s="2"/>
      <c r="QQ75" s="2"/>
      <c r="QR75" s="2"/>
      <c r="QS75" s="2"/>
      <c r="QT75" s="2"/>
      <c r="QU75" s="2"/>
      <c r="QV75" s="2"/>
      <c r="QW75" s="2"/>
      <c r="QX75" s="2"/>
      <c r="QY75" s="2"/>
      <c r="QZ75" s="2"/>
      <c r="RA75" s="2"/>
      <c r="RB75" s="2"/>
      <c r="RC75" s="2"/>
      <c r="RD75" s="2"/>
      <c r="RE75" s="2"/>
      <c r="RF75" s="2"/>
      <c r="RG75" s="2"/>
      <c r="RH75" s="2"/>
      <c r="RI75" s="2"/>
      <c r="RJ75" s="2"/>
      <c r="RK75" s="2"/>
      <c r="RL75" s="2"/>
      <c r="RM75" s="2"/>
      <c r="RN75" s="2"/>
      <c r="RO75" s="2"/>
      <c r="RP75" s="2"/>
      <c r="RQ75" s="2"/>
      <c r="RR75" s="2"/>
      <c r="RS75" s="2"/>
      <c r="RT75" s="2"/>
      <c r="RU75" s="2"/>
      <c r="RV75" s="2"/>
      <c r="RW75" s="2"/>
      <c r="RX75" s="2"/>
      <c r="RY75" s="2"/>
      <c r="RZ75" s="2"/>
      <c r="SA75" s="2"/>
      <c r="SB75" s="2"/>
      <c r="SC75" s="2"/>
      <c r="SD75" s="2"/>
      <c r="SE75" s="2"/>
    </row>
    <row r="76" spans="1:499" x14ac:dyDescent="0.25">
      <c r="A76" s="103">
        <v>73</v>
      </c>
      <c r="B76" s="103">
        <v>66</v>
      </c>
      <c r="C76" s="103" t="s">
        <v>12</v>
      </c>
      <c r="D76" s="176" t="s">
        <v>13</v>
      </c>
      <c r="E76" s="152"/>
      <c r="F76" s="103">
        <v>997</v>
      </c>
      <c r="G76" s="104">
        <v>22.37</v>
      </c>
      <c r="H76" s="104">
        <v>17.75</v>
      </c>
      <c r="I76" s="104">
        <v>32</v>
      </c>
      <c r="J76" s="104">
        <v>16.75</v>
      </c>
      <c r="K76" s="104">
        <v>11.13</v>
      </c>
      <c r="L76" s="102" t="s">
        <v>67</v>
      </c>
      <c r="M76" s="106">
        <v>29.19</v>
      </c>
      <c r="N76" s="106">
        <v>14.44</v>
      </c>
      <c r="O76" s="106">
        <v>28.99</v>
      </c>
      <c r="P76" s="106">
        <v>17.05</v>
      </c>
      <c r="Q76" s="106">
        <v>10.33</v>
      </c>
      <c r="R76" s="195">
        <v>0.81423341438380603</v>
      </c>
      <c r="S76" s="107">
        <v>0.90045248868778305</v>
      </c>
      <c r="T76" s="107">
        <v>0.91957104557640801</v>
      </c>
      <c r="U76" s="107">
        <v>0.91001176713209497</v>
      </c>
      <c r="V76" s="107">
        <v>0.91520165460186098</v>
      </c>
      <c r="W76" s="108">
        <v>0.89592760180995501</v>
      </c>
      <c r="X76" s="108">
        <v>0.91957104557640801</v>
      </c>
      <c r="Y76" s="157">
        <v>0.90774932369318095</v>
      </c>
      <c r="Z76" s="157">
        <v>0.91416752843847005</v>
      </c>
      <c r="AA76" s="159"/>
      <c r="AB76" s="160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2"/>
      <c r="NH76" s="2"/>
      <c r="NI76" s="2"/>
      <c r="NJ76" s="2"/>
      <c r="NK76" s="2"/>
      <c r="NL76" s="2"/>
      <c r="NM76" s="2"/>
      <c r="NN76" s="2"/>
      <c r="NO76" s="2"/>
      <c r="NP76" s="2"/>
      <c r="NQ76" s="2"/>
      <c r="NR76" s="2"/>
      <c r="NS76" s="2"/>
      <c r="NT76" s="2"/>
      <c r="NU76" s="2"/>
      <c r="NV76" s="2"/>
      <c r="NW76" s="2"/>
      <c r="NX76" s="2"/>
      <c r="NY76" s="2"/>
      <c r="NZ76" s="2"/>
      <c r="OA76" s="2"/>
      <c r="OB76" s="2"/>
      <c r="OC76" s="2"/>
      <c r="OD76" s="2"/>
      <c r="OE76" s="2"/>
      <c r="OF76" s="2"/>
      <c r="OG76" s="2"/>
      <c r="OH76" s="2"/>
      <c r="OI76" s="2"/>
      <c r="OJ76" s="2"/>
      <c r="OK76" s="2"/>
      <c r="OL76" s="2"/>
      <c r="OM76" s="2"/>
      <c r="ON76" s="2"/>
      <c r="OO76" s="2"/>
      <c r="OP76" s="2"/>
      <c r="OQ76" s="2"/>
      <c r="OR76" s="2"/>
      <c r="OS76" s="2"/>
      <c r="OT76" s="2"/>
      <c r="OU76" s="2"/>
      <c r="OV76" s="2"/>
      <c r="OW76" s="2"/>
      <c r="OX76" s="2"/>
      <c r="OY76" s="2"/>
      <c r="OZ76" s="2"/>
      <c r="PA76" s="2"/>
      <c r="PB76" s="2"/>
      <c r="PC76" s="2"/>
      <c r="PD76" s="2"/>
      <c r="PE76" s="2"/>
      <c r="PF76" s="2"/>
      <c r="PG76" s="2"/>
      <c r="PH76" s="2"/>
      <c r="PI76" s="2"/>
      <c r="PJ76" s="2"/>
      <c r="PK76" s="2"/>
      <c r="PL76" s="2"/>
      <c r="PM76" s="2"/>
      <c r="PN76" s="2"/>
      <c r="PO76" s="2"/>
      <c r="PP76" s="2"/>
      <c r="PQ76" s="2"/>
      <c r="PR76" s="2"/>
      <c r="PS76" s="2"/>
      <c r="PT76" s="2"/>
      <c r="PU76" s="2"/>
      <c r="PV76" s="2"/>
      <c r="PW76" s="2"/>
      <c r="PX76" s="2"/>
      <c r="PY76" s="2"/>
      <c r="PZ76" s="2"/>
      <c r="QA76" s="2"/>
      <c r="QB76" s="2"/>
      <c r="QC76" s="2"/>
      <c r="QD76" s="2"/>
      <c r="QE76" s="2"/>
      <c r="QF76" s="2"/>
      <c r="QG76" s="2"/>
      <c r="QH76" s="2"/>
      <c r="QI76" s="2"/>
      <c r="QJ76" s="2"/>
      <c r="QK76" s="2"/>
      <c r="QL76" s="2"/>
      <c r="QM76" s="2"/>
      <c r="QN76" s="2"/>
      <c r="QO76" s="2"/>
      <c r="QP76" s="2"/>
      <c r="QQ76" s="2"/>
      <c r="QR76" s="2"/>
      <c r="QS76" s="2"/>
      <c r="QT76" s="2"/>
      <c r="QU76" s="2"/>
      <c r="QV76" s="2"/>
      <c r="QW76" s="2"/>
      <c r="QX76" s="2"/>
      <c r="QY76" s="2"/>
      <c r="QZ76" s="2"/>
      <c r="RA76" s="2"/>
      <c r="RB76" s="2"/>
      <c r="RC76" s="2"/>
      <c r="RD76" s="2"/>
      <c r="RE76" s="2"/>
      <c r="RF76" s="2"/>
      <c r="RG76" s="2"/>
      <c r="RH76" s="2"/>
      <c r="RI76" s="2"/>
      <c r="RJ76" s="2"/>
      <c r="RK76" s="2"/>
      <c r="RL76" s="2"/>
      <c r="RM76" s="2"/>
      <c r="RN76" s="2"/>
      <c r="RO76" s="2"/>
      <c r="RP76" s="2"/>
      <c r="RQ76" s="2"/>
      <c r="RR76" s="2"/>
      <c r="RS76" s="2"/>
      <c r="RT76" s="2"/>
      <c r="RU76" s="2"/>
      <c r="RV76" s="2"/>
      <c r="RW76" s="2"/>
      <c r="RX76" s="2"/>
      <c r="RY76" s="2"/>
      <c r="RZ76" s="2"/>
      <c r="SA76" s="2"/>
      <c r="SB76" s="2"/>
      <c r="SC76" s="2"/>
      <c r="SD76" s="2"/>
      <c r="SE76" s="2"/>
    </row>
    <row r="77" spans="1:499" s="2" customFormat="1" x14ac:dyDescent="0.25">
      <c r="A77" s="102">
        <v>74</v>
      </c>
      <c r="B77" s="102">
        <v>52</v>
      </c>
      <c r="C77" s="102" t="s">
        <v>12</v>
      </c>
      <c r="D77" s="176" t="s">
        <v>13</v>
      </c>
      <c r="E77" s="152"/>
      <c r="F77" s="103">
        <v>897</v>
      </c>
      <c r="G77" s="104">
        <v>41.81</v>
      </c>
      <c r="H77" s="104">
        <v>9.48</v>
      </c>
      <c r="I77" s="104">
        <v>30.66</v>
      </c>
      <c r="J77" s="104">
        <v>9.0299999999999994</v>
      </c>
      <c r="K77" s="104">
        <v>9.0299999999999994</v>
      </c>
      <c r="L77" s="102" t="s">
        <v>67</v>
      </c>
      <c r="M77" s="106">
        <v>40.909999999999997</v>
      </c>
      <c r="N77" s="106">
        <v>13.27</v>
      </c>
      <c r="O77" s="106">
        <v>31.1</v>
      </c>
      <c r="P77" s="106">
        <v>6.58</v>
      </c>
      <c r="Q77" s="106">
        <v>8.14</v>
      </c>
      <c r="R77" s="195">
        <v>0.91030562407095805</v>
      </c>
      <c r="S77" s="107">
        <v>0.98123324396782796</v>
      </c>
      <c r="T77" s="107">
        <v>0.84210526315789502</v>
      </c>
      <c r="U77" s="107">
        <v>0.91166925356286199</v>
      </c>
      <c r="V77" s="107">
        <v>0.90196078431372595</v>
      </c>
      <c r="W77" s="108">
        <v>0.98123324396782796</v>
      </c>
      <c r="X77" s="108">
        <v>0.84817813765182204</v>
      </c>
      <c r="Y77" s="157">
        <v>0.914705690809825</v>
      </c>
      <c r="Z77" s="157">
        <v>0.90542099192618197</v>
      </c>
      <c r="AA77" s="159"/>
      <c r="AB77" s="160"/>
    </row>
    <row r="78" spans="1:499" x14ac:dyDescent="0.25">
      <c r="A78" s="103">
        <v>75</v>
      </c>
      <c r="B78" s="103">
        <v>73</v>
      </c>
      <c r="C78" s="103" t="s">
        <v>12</v>
      </c>
      <c r="D78" s="176" t="s">
        <v>13</v>
      </c>
      <c r="E78" s="152" t="s">
        <v>19</v>
      </c>
      <c r="F78" s="103">
        <v>898</v>
      </c>
      <c r="G78" s="104">
        <v>28.29</v>
      </c>
      <c r="H78" s="104">
        <v>18.37</v>
      </c>
      <c r="I78" s="104">
        <v>26.06</v>
      </c>
      <c r="J78" s="104">
        <v>18.71</v>
      </c>
      <c r="K78" s="104">
        <v>8.57</v>
      </c>
      <c r="L78" s="102" t="s">
        <v>67</v>
      </c>
      <c r="M78" s="106">
        <v>25.61</v>
      </c>
      <c r="N78" s="106">
        <v>20.82</v>
      </c>
      <c r="O78" s="106">
        <v>29.96</v>
      </c>
      <c r="P78" s="106">
        <v>13.7</v>
      </c>
      <c r="Q78" s="106">
        <v>9.91</v>
      </c>
      <c r="R78" s="195">
        <v>0.90166665556007197</v>
      </c>
      <c r="S78" s="107">
        <v>0.89959839357429705</v>
      </c>
      <c r="T78" s="107">
        <v>0.98222940226171196</v>
      </c>
      <c r="U78" s="107">
        <v>0.94091389791800495</v>
      </c>
      <c r="V78" s="107">
        <v>0.95852534562212</v>
      </c>
      <c r="W78" s="108">
        <v>0.88353413654618496</v>
      </c>
      <c r="X78" s="108">
        <v>0.98222940226171196</v>
      </c>
      <c r="Y78" s="157">
        <v>0.93288176940394896</v>
      </c>
      <c r="Z78" s="157">
        <v>0.953917050691244</v>
      </c>
      <c r="AA78" s="159"/>
      <c r="AB78" s="160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2"/>
      <c r="MI78" s="2"/>
      <c r="MJ78" s="2"/>
      <c r="MK78" s="2"/>
      <c r="ML78" s="2"/>
      <c r="MM78" s="2"/>
      <c r="MN78" s="2"/>
      <c r="MO78" s="2"/>
      <c r="MP78" s="2"/>
      <c r="MQ78" s="2"/>
      <c r="MR78" s="2"/>
      <c r="MS78" s="2"/>
      <c r="MT78" s="2"/>
      <c r="MU78" s="2"/>
      <c r="MV78" s="2"/>
      <c r="MW78" s="2"/>
      <c r="MX78" s="2"/>
      <c r="MY78" s="2"/>
      <c r="MZ78" s="2"/>
      <c r="NA78" s="2"/>
      <c r="NB78" s="2"/>
      <c r="NC78" s="2"/>
      <c r="ND78" s="2"/>
      <c r="NE78" s="2"/>
      <c r="NF78" s="2"/>
      <c r="NG78" s="2"/>
      <c r="NH78" s="2"/>
      <c r="NI78" s="2"/>
      <c r="NJ78" s="2"/>
      <c r="NK78" s="2"/>
      <c r="NL78" s="2"/>
      <c r="NM78" s="2"/>
      <c r="NN78" s="2"/>
      <c r="NO78" s="2"/>
      <c r="NP78" s="2"/>
      <c r="NQ78" s="2"/>
      <c r="NR78" s="2"/>
      <c r="NS78" s="2"/>
      <c r="NT78" s="2"/>
      <c r="NU78" s="2"/>
      <c r="NV78" s="2"/>
      <c r="NW78" s="2"/>
      <c r="NX78" s="2"/>
      <c r="NY78" s="2"/>
      <c r="NZ78" s="2"/>
      <c r="OA78" s="2"/>
      <c r="OB78" s="2"/>
      <c r="OC78" s="2"/>
      <c r="OD78" s="2"/>
      <c r="OE78" s="2"/>
      <c r="OF78" s="2"/>
      <c r="OG78" s="2"/>
      <c r="OH78" s="2"/>
      <c r="OI78" s="2"/>
      <c r="OJ78" s="2"/>
      <c r="OK78" s="2"/>
      <c r="OL78" s="2"/>
      <c r="OM78" s="2"/>
      <c r="ON78" s="2"/>
      <c r="OO78" s="2"/>
      <c r="OP78" s="2"/>
      <c r="OQ78" s="2"/>
      <c r="OR78" s="2"/>
      <c r="OS78" s="2"/>
      <c r="OT78" s="2"/>
      <c r="OU78" s="2"/>
      <c r="OV78" s="2"/>
      <c r="OW78" s="2"/>
      <c r="OX78" s="2"/>
      <c r="OY78" s="2"/>
      <c r="OZ78" s="2"/>
      <c r="PA78" s="2"/>
      <c r="PB78" s="2"/>
      <c r="PC78" s="2"/>
      <c r="PD78" s="2"/>
      <c r="PE78" s="2"/>
      <c r="PF78" s="2"/>
      <c r="PG78" s="2"/>
      <c r="PH78" s="2"/>
      <c r="PI78" s="2"/>
      <c r="PJ78" s="2"/>
      <c r="PK78" s="2"/>
      <c r="PL78" s="2"/>
      <c r="PM78" s="2"/>
      <c r="PN78" s="2"/>
      <c r="PO78" s="2"/>
      <c r="PP78" s="2"/>
      <c r="PQ78" s="2"/>
      <c r="PR78" s="2"/>
      <c r="PS78" s="2"/>
      <c r="PT78" s="2"/>
      <c r="PU78" s="2"/>
      <c r="PV78" s="2"/>
      <c r="PW78" s="2"/>
      <c r="PX78" s="2"/>
      <c r="PY78" s="2"/>
      <c r="PZ78" s="2"/>
      <c r="QA78" s="2"/>
      <c r="QB78" s="2"/>
      <c r="QC78" s="2"/>
      <c r="QD78" s="2"/>
      <c r="QE78" s="2"/>
      <c r="QF78" s="2"/>
      <c r="QG78" s="2"/>
      <c r="QH78" s="2"/>
      <c r="QI78" s="2"/>
      <c r="QJ78" s="2"/>
      <c r="QK78" s="2"/>
      <c r="QL78" s="2"/>
      <c r="QM78" s="2"/>
      <c r="QN78" s="2"/>
      <c r="QO78" s="2"/>
      <c r="QP78" s="2"/>
      <c r="QQ78" s="2"/>
      <c r="QR78" s="2"/>
      <c r="QS78" s="2"/>
      <c r="QT78" s="2"/>
      <c r="QU78" s="2"/>
      <c r="QV78" s="2"/>
      <c r="QW78" s="2"/>
      <c r="QX78" s="2"/>
      <c r="QY78" s="2"/>
      <c r="QZ78" s="2"/>
      <c r="RA78" s="2"/>
      <c r="RB78" s="2"/>
      <c r="RC78" s="2"/>
      <c r="RD78" s="2"/>
      <c r="RE78" s="2"/>
      <c r="RF78" s="2"/>
      <c r="RG78" s="2"/>
      <c r="RH78" s="2"/>
      <c r="RI78" s="2"/>
      <c r="RJ78" s="2"/>
      <c r="RK78" s="2"/>
      <c r="RL78" s="2"/>
      <c r="RM78" s="2"/>
      <c r="RN78" s="2"/>
      <c r="RO78" s="2"/>
      <c r="RP78" s="2"/>
      <c r="RQ78" s="2"/>
      <c r="RR78" s="2"/>
      <c r="RS78" s="2"/>
      <c r="RT78" s="2"/>
      <c r="RU78" s="2"/>
      <c r="RV78" s="2"/>
      <c r="RW78" s="2"/>
      <c r="RX78" s="2"/>
      <c r="RY78" s="2"/>
      <c r="RZ78" s="2"/>
      <c r="SA78" s="2"/>
      <c r="SB78" s="2"/>
      <c r="SC78" s="2"/>
      <c r="SD78" s="2"/>
      <c r="SE78" s="2"/>
    </row>
    <row r="79" spans="1:499" x14ac:dyDescent="0.25">
      <c r="A79" s="102">
        <v>76</v>
      </c>
      <c r="B79" s="103">
        <v>39</v>
      </c>
      <c r="C79" s="103" t="s">
        <v>21</v>
      </c>
      <c r="D79" s="176" t="s">
        <v>27</v>
      </c>
      <c r="E79" s="152"/>
      <c r="F79" s="103">
        <v>850</v>
      </c>
      <c r="G79" s="104">
        <v>4</v>
      </c>
      <c r="H79" s="104">
        <v>4.82</v>
      </c>
      <c r="I79" s="104">
        <v>53.76</v>
      </c>
      <c r="J79" s="104">
        <v>22.12</v>
      </c>
      <c r="K79" s="104">
        <v>15.29</v>
      </c>
      <c r="L79" s="102" t="s">
        <v>68</v>
      </c>
      <c r="M79" s="106">
        <v>3.88</v>
      </c>
      <c r="N79" s="106">
        <v>8.35</v>
      </c>
      <c r="O79" s="106">
        <v>48.71</v>
      </c>
      <c r="P79" s="106">
        <v>22.47</v>
      </c>
      <c r="Q79" s="106">
        <v>16.59</v>
      </c>
      <c r="R79" s="195">
        <v>0.82882951267648397</v>
      </c>
      <c r="S79" s="107">
        <v>0.76470588235294101</v>
      </c>
      <c r="T79" s="107">
        <v>0.99745547073791396</v>
      </c>
      <c r="U79" s="107">
        <v>0.88108067654542699</v>
      </c>
      <c r="V79" s="107">
        <v>0.98780487804878103</v>
      </c>
      <c r="W79" s="108">
        <v>0.76470588235294101</v>
      </c>
      <c r="X79" s="108">
        <v>0.99745547073791396</v>
      </c>
      <c r="Y79" s="157">
        <v>0.88108067654542699</v>
      </c>
      <c r="Z79" s="157">
        <v>0.98780487804878103</v>
      </c>
      <c r="AA79" s="159"/>
      <c r="AB79" s="160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"/>
      <c r="NG79" s="2"/>
      <c r="NH79" s="2"/>
      <c r="NI79" s="2"/>
      <c r="NJ79" s="2"/>
      <c r="NK79" s="2"/>
      <c r="NL79" s="2"/>
      <c r="NM79" s="2"/>
      <c r="NN79" s="2"/>
      <c r="NO79" s="2"/>
      <c r="NP79" s="2"/>
      <c r="NQ79" s="2"/>
      <c r="NR79" s="2"/>
      <c r="NS79" s="2"/>
      <c r="NT79" s="2"/>
      <c r="NU79" s="2"/>
      <c r="NV79" s="2"/>
      <c r="NW79" s="2"/>
      <c r="NX79" s="2"/>
      <c r="NY79" s="2"/>
      <c r="NZ79" s="2"/>
      <c r="OA79" s="2"/>
      <c r="OB79" s="2"/>
      <c r="OC79" s="2"/>
      <c r="OD79" s="2"/>
      <c r="OE79" s="2"/>
      <c r="OF79" s="2"/>
      <c r="OG79" s="2"/>
      <c r="OH79" s="2"/>
      <c r="OI79" s="2"/>
      <c r="OJ79" s="2"/>
      <c r="OK79" s="2"/>
      <c r="OL79" s="2"/>
      <c r="OM79" s="2"/>
      <c r="ON79" s="2"/>
      <c r="OO79" s="2"/>
      <c r="OP79" s="2"/>
      <c r="OQ79" s="2"/>
      <c r="OR79" s="2"/>
      <c r="OS79" s="2"/>
      <c r="OT79" s="2"/>
      <c r="OU79" s="2"/>
      <c r="OV79" s="2"/>
      <c r="OW79" s="2"/>
      <c r="OX79" s="2"/>
      <c r="OY79" s="2"/>
      <c r="OZ79" s="2"/>
      <c r="PA79" s="2"/>
      <c r="PB79" s="2"/>
      <c r="PC79" s="2"/>
      <c r="PD79" s="2"/>
      <c r="PE79" s="2"/>
      <c r="PF79" s="2"/>
      <c r="PG79" s="2"/>
      <c r="PH79" s="2"/>
      <c r="PI79" s="2"/>
      <c r="PJ79" s="2"/>
      <c r="PK79" s="2"/>
      <c r="PL79" s="2"/>
      <c r="PM79" s="2"/>
      <c r="PN79" s="2"/>
      <c r="PO79" s="2"/>
      <c r="PP79" s="2"/>
      <c r="PQ79" s="2"/>
      <c r="PR79" s="2"/>
      <c r="PS79" s="2"/>
      <c r="PT79" s="2"/>
      <c r="PU79" s="2"/>
      <c r="PV79" s="2"/>
      <c r="PW79" s="2"/>
      <c r="PX79" s="2"/>
      <c r="PY79" s="2"/>
      <c r="PZ79" s="2"/>
      <c r="QA79" s="2"/>
      <c r="QB79" s="2"/>
      <c r="QC79" s="2"/>
      <c r="QD79" s="2"/>
      <c r="QE79" s="2"/>
      <c r="QF79" s="2"/>
      <c r="QG79" s="2"/>
      <c r="QH79" s="2"/>
      <c r="QI79" s="2"/>
      <c r="QJ79" s="2"/>
      <c r="QK79" s="2"/>
      <c r="QL79" s="2"/>
      <c r="QM79" s="2"/>
      <c r="QN79" s="2"/>
      <c r="QO79" s="2"/>
      <c r="QP79" s="2"/>
      <c r="QQ79" s="2"/>
      <c r="QR79" s="2"/>
      <c r="QS79" s="2"/>
      <c r="QT79" s="2"/>
      <c r="QU79" s="2"/>
      <c r="QV79" s="2"/>
      <c r="QW79" s="2"/>
      <c r="QX79" s="2"/>
      <c r="QY79" s="2"/>
      <c r="QZ79" s="2"/>
      <c r="RA79" s="2"/>
      <c r="RB79" s="2"/>
      <c r="RC79" s="2"/>
      <c r="RD79" s="2"/>
      <c r="RE79" s="2"/>
      <c r="RF79" s="2"/>
      <c r="RG79" s="2"/>
      <c r="RH79" s="2"/>
      <c r="RI79" s="2"/>
      <c r="RJ79" s="2"/>
      <c r="RK79" s="2"/>
      <c r="RL79" s="2"/>
      <c r="RM79" s="2"/>
      <c r="RN79" s="2"/>
      <c r="RO79" s="2"/>
      <c r="RP79" s="2"/>
      <c r="RQ79" s="2"/>
      <c r="RR79" s="2"/>
      <c r="RS79" s="2"/>
      <c r="RT79" s="2"/>
      <c r="RU79" s="2"/>
      <c r="RV79" s="2"/>
      <c r="RW79" s="2"/>
      <c r="RX79" s="2"/>
      <c r="RY79" s="2"/>
      <c r="RZ79" s="2"/>
      <c r="SA79" s="2"/>
      <c r="SB79" s="2"/>
      <c r="SC79" s="2"/>
      <c r="SD79" s="2"/>
      <c r="SE79" s="2"/>
    </row>
    <row r="80" spans="1:499" s="2" customFormat="1" x14ac:dyDescent="0.25">
      <c r="A80" s="102">
        <v>77</v>
      </c>
      <c r="B80" s="102">
        <v>46</v>
      </c>
      <c r="C80" s="102" t="s">
        <v>21</v>
      </c>
      <c r="D80" s="176" t="s">
        <v>13</v>
      </c>
      <c r="E80" s="152"/>
      <c r="F80" s="103">
        <v>805</v>
      </c>
      <c r="G80" s="104">
        <v>10.19</v>
      </c>
      <c r="H80" s="104">
        <v>18.510000000000002</v>
      </c>
      <c r="I80" s="104">
        <v>43.73</v>
      </c>
      <c r="J80" s="104">
        <v>20.87</v>
      </c>
      <c r="K80" s="104">
        <v>6.71</v>
      </c>
      <c r="L80" s="102" t="s">
        <v>68</v>
      </c>
      <c r="M80" s="106">
        <v>9.69</v>
      </c>
      <c r="N80" s="106">
        <v>12.55</v>
      </c>
      <c r="O80" s="106">
        <v>59.25</v>
      </c>
      <c r="P80" s="106">
        <v>6.71</v>
      </c>
      <c r="Q80" s="106">
        <v>11.8</v>
      </c>
      <c r="R80" s="195">
        <v>0.90889690656394395</v>
      </c>
      <c r="S80" s="107">
        <v>0.80246913580246904</v>
      </c>
      <c r="T80" s="107">
        <v>0.99279538904899101</v>
      </c>
      <c r="U80" s="107">
        <v>0.89763226242573002</v>
      </c>
      <c r="V80" s="107">
        <v>0.97290322580645205</v>
      </c>
      <c r="W80" s="108">
        <v>0.81481481481481499</v>
      </c>
      <c r="X80" s="108">
        <v>0.99279538904899101</v>
      </c>
      <c r="Y80" s="157">
        <v>0.903805101931903</v>
      </c>
      <c r="Z80" s="157">
        <v>0.97419354838709704</v>
      </c>
      <c r="AA80" s="159"/>
      <c r="AB80" s="160"/>
    </row>
    <row r="81" spans="1:499" x14ac:dyDescent="0.25">
      <c r="A81" s="102">
        <v>78</v>
      </c>
      <c r="B81" s="103">
        <v>48</v>
      </c>
      <c r="C81" s="103" t="s">
        <v>12</v>
      </c>
      <c r="D81" s="176" t="s">
        <v>13</v>
      </c>
      <c r="E81" s="152"/>
      <c r="F81" s="103">
        <v>894</v>
      </c>
      <c r="G81" s="104">
        <v>26.17</v>
      </c>
      <c r="H81" s="104">
        <v>7.72</v>
      </c>
      <c r="I81" s="104">
        <v>28.19</v>
      </c>
      <c r="J81" s="104">
        <v>22.93</v>
      </c>
      <c r="K81" s="104">
        <v>14.99</v>
      </c>
      <c r="L81" s="102" t="s">
        <v>69</v>
      </c>
      <c r="M81" s="106">
        <v>27.4</v>
      </c>
      <c r="N81" s="106">
        <v>9.2799999999999994</v>
      </c>
      <c r="O81" s="106">
        <v>25.28</v>
      </c>
      <c r="P81" s="106">
        <v>23.71</v>
      </c>
      <c r="Q81" s="106">
        <v>14.32</v>
      </c>
      <c r="R81" s="195">
        <v>0.95090843460473995</v>
      </c>
      <c r="S81" s="107">
        <v>0.96153846153846201</v>
      </c>
      <c r="T81" s="107">
        <v>0.98888888888888904</v>
      </c>
      <c r="U81" s="107">
        <v>0.97521367521367497</v>
      </c>
      <c r="V81" s="107">
        <v>0.98148148148148195</v>
      </c>
      <c r="W81" s="108">
        <v>0.97863247863247904</v>
      </c>
      <c r="X81" s="108">
        <v>0.98412698412698396</v>
      </c>
      <c r="Y81" s="157">
        <v>0.981379731379731</v>
      </c>
      <c r="Z81" s="157">
        <v>0.98263888888888895</v>
      </c>
      <c r="AA81" s="159"/>
      <c r="AB81" s="160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"/>
      <c r="NH81" s="2"/>
      <c r="NI81" s="2"/>
      <c r="NJ81" s="2"/>
      <c r="NK81" s="2"/>
      <c r="NL81" s="2"/>
      <c r="NM81" s="2"/>
      <c r="NN81" s="2"/>
      <c r="NO81" s="2"/>
      <c r="NP81" s="2"/>
      <c r="NQ81" s="2"/>
      <c r="NR81" s="2"/>
      <c r="NS81" s="2"/>
      <c r="NT81" s="2"/>
      <c r="NU81" s="2"/>
      <c r="NV81" s="2"/>
      <c r="NW81" s="2"/>
      <c r="NX81" s="2"/>
      <c r="NY81" s="2"/>
      <c r="NZ81" s="2"/>
      <c r="OA81" s="2"/>
      <c r="OB81" s="2"/>
      <c r="OC81" s="2"/>
      <c r="OD81" s="2"/>
      <c r="OE81" s="2"/>
      <c r="OF81" s="2"/>
      <c r="OG81" s="2"/>
      <c r="OH81" s="2"/>
      <c r="OI81" s="2"/>
      <c r="OJ81" s="2"/>
      <c r="OK81" s="2"/>
      <c r="OL81" s="2"/>
      <c r="OM81" s="2"/>
      <c r="ON81" s="2"/>
      <c r="OO81" s="2"/>
      <c r="OP81" s="2"/>
      <c r="OQ81" s="2"/>
      <c r="OR81" s="2"/>
      <c r="OS81" s="2"/>
      <c r="OT81" s="2"/>
      <c r="OU81" s="2"/>
      <c r="OV81" s="2"/>
      <c r="OW81" s="2"/>
      <c r="OX81" s="2"/>
      <c r="OY81" s="2"/>
      <c r="OZ81" s="2"/>
      <c r="PA81" s="2"/>
      <c r="PB81" s="2"/>
      <c r="PC81" s="2"/>
      <c r="PD81" s="2"/>
      <c r="PE81" s="2"/>
      <c r="PF81" s="2"/>
      <c r="PG81" s="2"/>
      <c r="PH81" s="2"/>
      <c r="PI81" s="2"/>
      <c r="PJ81" s="2"/>
      <c r="PK81" s="2"/>
      <c r="PL81" s="2"/>
      <c r="PM81" s="2"/>
      <c r="PN81" s="2"/>
      <c r="PO81" s="2"/>
      <c r="PP81" s="2"/>
      <c r="PQ81" s="2"/>
      <c r="PR81" s="2"/>
      <c r="PS81" s="2"/>
      <c r="PT81" s="2"/>
      <c r="PU81" s="2"/>
      <c r="PV81" s="2"/>
      <c r="PW81" s="2"/>
      <c r="PX81" s="2"/>
      <c r="PY81" s="2"/>
      <c r="PZ81" s="2"/>
      <c r="QA81" s="2"/>
      <c r="QB81" s="2"/>
      <c r="QC81" s="2"/>
      <c r="QD81" s="2"/>
      <c r="QE81" s="2"/>
      <c r="QF81" s="2"/>
      <c r="QG81" s="2"/>
      <c r="QH81" s="2"/>
      <c r="QI81" s="2"/>
      <c r="QJ81" s="2"/>
      <c r="QK81" s="2"/>
      <c r="QL81" s="2"/>
      <c r="QM81" s="2"/>
      <c r="QN81" s="2"/>
      <c r="QO81" s="2"/>
      <c r="QP81" s="2"/>
      <c r="QQ81" s="2"/>
      <c r="QR81" s="2"/>
      <c r="QS81" s="2"/>
      <c r="QT81" s="2"/>
      <c r="QU81" s="2"/>
      <c r="QV81" s="2"/>
      <c r="QW81" s="2"/>
      <c r="QX81" s="2"/>
      <c r="QY81" s="2"/>
      <c r="QZ81" s="2"/>
      <c r="RA81" s="2"/>
      <c r="RB81" s="2"/>
      <c r="RC81" s="2"/>
      <c r="RD81" s="2"/>
      <c r="RE81" s="2"/>
      <c r="RF81" s="2"/>
      <c r="RG81" s="2"/>
      <c r="RH81" s="2"/>
      <c r="RI81" s="2"/>
      <c r="RJ81" s="2"/>
      <c r="RK81" s="2"/>
      <c r="RL81" s="2"/>
      <c r="RM81" s="2"/>
      <c r="RN81" s="2"/>
      <c r="RO81" s="2"/>
      <c r="RP81" s="2"/>
      <c r="RQ81" s="2"/>
      <c r="RR81" s="2"/>
      <c r="RS81" s="2"/>
      <c r="RT81" s="2"/>
      <c r="RU81" s="2"/>
      <c r="RV81" s="2"/>
      <c r="RW81" s="2"/>
      <c r="RX81" s="2"/>
      <c r="RY81" s="2"/>
      <c r="RZ81" s="2"/>
      <c r="SA81" s="2"/>
      <c r="SB81" s="2"/>
      <c r="SC81" s="2"/>
      <c r="SD81" s="2"/>
      <c r="SE81" s="2"/>
    </row>
    <row r="82" spans="1:499" s="2" customFormat="1" x14ac:dyDescent="0.25">
      <c r="A82" s="102">
        <v>79</v>
      </c>
      <c r="B82" s="102">
        <v>20</v>
      </c>
      <c r="C82" s="102" t="s">
        <v>21</v>
      </c>
      <c r="D82" s="176" t="s">
        <v>13</v>
      </c>
      <c r="E82" s="152"/>
      <c r="F82" s="103">
        <v>880</v>
      </c>
      <c r="G82" s="104">
        <v>6.59</v>
      </c>
      <c r="H82" s="104">
        <v>17.16</v>
      </c>
      <c r="I82" s="104">
        <v>42.84</v>
      </c>
      <c r="J82" s="104">
        <v>17.05</v>
      </c>
      <c r="K82" s="104">
        <v>16.36</v>
      </c>
      <c r="L82" s="102" t="s">
        <v>70</v>
      </c>
      <c r="M82" s="106">
        <v>9.66</v>
      </c>
      <c r="N82" s="106">
        <v>11.7</v>
      </c>
      <c r="O82" s="106">
        <v>44.43</v>
      </c>
      <c r="P82" s="106">
        <v>17.73</v>
      </c>
      <c r="Q82" s="106">
        <v>16.48</v>
      </c>
      <c r="R82" s="195">
        <v>0.77929984779299799</v>
      </c>
      <c r="S82" s="107">
        <v>0.931034482758621</v>
      </c>
      <c r="T82" s="107">
        <v>0.94949494949494995</v>
      </c>
      <c r="U82" s="107">
        <v>0.94026471612678497</v>
      </c>
      <c r="V82" s="107">
        <v>0.94823529411764695</v>
      </c>
      <c r="W82" s="108">
        <v>0.96551724137931005</v>
      </c>
      <c r="X82" s="108">
        <v>0.94065656565656597</v>
      </c>
      <c r="Y82" s="157">
        <v>0.95308690351793801</v>
      </c>
      <c r="Z82" s="157">
        <v>0.94235294117647095</v>
      </c>
      <c r="AA82" s="159"/>
      <c r="AB82" s="160" t="s">
        <v>142</v>
      </c>
    </row>
    <row r="83" spans="1:499" x14ac:dyDescent="0.25">
      <c r="A83" s="102">
        <v>80</v>
      </c>
      <c r="B83" s="103">
        <v>57</v>
      </c>
      <c r="C83" s="103" t="s">
        <v>21</v>
      </c>
      <c r="D83" s="176" t="s">
        <v>13</v>
      </c>
      <c r="E83" s="152"/>
      <c r="F83" s="103">
        <v>889</v>
      </c>
      <c r="G83" s="104">
        <v>13.39</v>
      </c>
      <c r="H83" s="104">
        <v>19.239999999999998</v>
      </c>
      <c r="I83" s="104">
        <v>40.72</v>
      </c>
      <c r="J83" s="104">
        <v>20.13</v>
      </c>
      <c r="K83" s="104">
        <v>6.52</v>
      </c>
      <c r="L83" s="102" t="s">
        <v>70</v>
      </c>
      <c r="M83" s="106">
        <v>12.94</v>
      </c>
      <c r="N83" s="106">
        <v>8.89</v>
      </c>
      <c r="O83" s="106">
        <v>53.09</v>
      </c>
      <c r="P83" s="106">
        <v>12.82</v>
      </c>
      <c r="Q83" s="106">
        <v>12.26</v>
      </c>
      <c r="R83" s="195">
        <v>0.895737363812386</v>
      </c>
      <c r="S83" s="107">
        <v>0.747899159663866</v>
      </c>
      <c r="T83" s="107">
        <v>0.98918918918918897</v>
      </c>
      <c r="U83" s="107">
        <v>0.86854417442652698</v>
      </c>
      <c r="V83" s="107">
        <v>0.95576251455180405</v>
      </c>
      <c r="W83" s="108">
        <v>0.73949579831932799</v>
      </c>
      <c r="X83" s="108">
        <v>0.99054054054054097</v>
      </c>
      <c r="Y83" s="157">
        <v>0.86501816942993404</v>
      </c>
      <c r="Z83" s="157">
        <v>0.95576251455180405</v>
      </c>
      <c r="AA83" s="159"/>
      <c r="AB83" s="160" t="s">
        <v>143</v>
      </c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  <c r="MG83" s="2"/>
      <c r="MH83" s="2"/>
      <c r="MI83" s="2"/>
      <c r="MJ83" s="2"/>
      <c r="MK83" s="2"/>
      <c r="ML83" s="2"/>
      <c r="MM83" s="2"/>
      <c r="MN83" s="2"/>
      <c r="MO83" s="2"/>
      <c r="MP83" s="2"/>
      <c r="MQ83" s="2"/>
      <c r="MR83" s="2"/>
      <c r="MS83" s="2"/>
      <c r="MT83" s="2"/>
      <c r="MU83" s="2"/>
      <c r="MV83" s="2"/>
      <c r="MW83" s="2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  <c r="NN83" s="2"/>
      <c r="NO83" s="2"/>
      <c r="NP83" s="2"/>
      <c r="NQ83" s="2"/>
      <c r="NR83" s="2"/>
      <c r="NS83" s="2"/>
      <c r="NT83" s="2"/>
      <c r="NU83" s="2"/>
      <c r="NV83" s="2"/>
      <c r="NW83" s="2"/>
      <c r="NX83" s="2"/>
      <c r="NY83" s="2"/>
      <c r="NZ83" s="2"/>
      <c r="OA83" s="2"/>
      <c r="OB83" s="2"/>
      <c r="OC83" s="2"/>
      <c r="OD83" s="2"/>
      <c r="OE83" s="2"/>
      <c r="OF83" s="2"/>
      <c r="OG83" s="2"/>
      <c r="OH83" s="2"/>
      <c r="OI83" s="2"/>
      <c r="OJ83" s="2"/>
      <c r="OK83" s="2"/>
      <c r="OL83" s="2"/>
      <c r="OM83" s="2"/>
      <c r="ON83" s="2"/>
      <c r="OO83" s="2"/>
      <c r="OP83" s="2"/>
      <c r="OQ83" s="2"/>
      <c r="OR83" s="2"/>
      <c r="OS83" s="2"/>
      <c r="OT83" s="2"/>
      <c r="OU83" s="2"/>
      <c r="OV83" s="2"/>
      <c r="OW83" s="2"/>
      <c r="OX83" s="2"/>
      <c r="OY83" s="2"/>
      <c r="OZ83" s="2"/>
      <c r="PA83" s="2"/>
      <c r="PB83" s="2"/>
      <c r="PC83" s="2"/>
      <c r="PD83" s="2"/>
      <c r="PE83" s="2"/>
      <c r="PF83" s="2"/>
      <c r="PG83" s="2"/>
      <c r="PH83" s="2"/>
      <c r="PI83" s="2"/>
      <c r="PJ83" s="2"/>
      <c r="PK83" s="2"/>
      <c r="PL83" s="2"/>
      <c r="PM83" s="2"/>
      <c r="PN83" s="2"/>
      <c r="PO83" s="2"/>
      <c r="PP83" s="2"/>
      <c r="PQ83" s="2"/>
      <c r="PR83" s="2"/>
      <c r="PS83" s="2"/>
      <c r="PT83" s="2"/>
      <c r="PU83" s="2"/>
      <c r="PV83" s="2"/>
      <c r="PW83" s="2"/>
      <c r="PX83" s="2"/>
      <c r="PY83" s="2"/>
      <c r="PZ83" s="2"/>
      <c r="QA83" s="2"/>
      <c r="QB83" s="2"/>
      <c r="QC83" s="2"/>
      <c r="QD83" s="2"/>
      <c r="QE83" s="2"/>
      <c r="QF83" s="2"/>
      <c r="QG83" s="2"/>
      <c r="QH83" s="2"/>
      <c r="QI83" s="2"/>
      <c r="QJ83" s="2"/>
      <c r="QK83" s="2"/>
      <c r="QL83" s="2"/>
      <c r="QM83" s="2"/>
      <c r="QN83" s="2"/>
      <c r="QO83" s="2"/>
      <c r="QP83" s="2"/>
      <c r="QQ83" s="2"/>
      <c r="QR83" s="2"/>
      <c r="QS83" s="2"/>
      <c r="QT83" s="2"/>
      <c r="QU83" s="2"/>
      <c r="QV83" s="2"/>
      <c r="QW83" s="2"/>
      <c r="QX83" s="2"/>
      <c r="QY83" s="2"/>
      <c r="QZ83" s="2"/>
      <c r="RA83" s="2"/>
      <c r="RB83" s="2"/>
      <c r="RC83" s="2"/>
      <c r="RD83" s="2"/>
      <c r="RE83" s="2"/>
      <c r="RF83" s="2"/>
      <c r="RG83" s="2"/>
      <c r="RH83" s="2"/>
      <c r="RI83" s="2"/>
      <c r="RJ83" s="2"/>
      <c r="RK83" s="2"/>
      <c r="RL83" s="2"/>
      <c r="RM83" s="2"/>
      <c r="RN83" s="2"/>
      <c r="RO83" s="2"/>
      <c r="RP83" s="2"/>
      <c r="RQ83" s="2"/>
      <c r="RR83" s="2"/>
      <c r="RS83" s="2"/>
      <c r="RT83" s="2"/>
      <c r="RU83" s="2"/>
      <c r="RV83" s="2"/>
      <c r="RW83" s="2"/>
      <c r="RX83" s="2"/>
      <c r="RY83" s="2"/>
      <c r="RZ83" s="2"/>
      <c r="SA83" s="2"/>
      <c r="SB83" s="2"/>
      <c r="SC83" s="2"/>
      <c r="SD83" s="2"/>
      <c r="SE83" s="2"/>
    </row>
    <row r="84" spans="1:499" x14ac:dyDescent="0.25">
      <c r="A84" s="103">
        <v>81</v>
      </c>
      <c r="B84" s="102">
        <v>58</v>
      </c>
      <c r="C84" s="102" t="s">
        <v>12</v>
      </c>
      <c r="D84" s="176" t="s">
        <v>13</v>
      </c>
      <c r="E84" s="152"/>
      <c r="F84" s="103">
        <v>911</v>
      </c>
      <c r="G84" s="104">
        <v>40.29</v>
      </c>
      <c r="H84" s="104">
        <v>10.54</v>
      </c>
      <c r="I84" s="104">
        <v>22.83</v>
      </c>
      <c r="J84" s="104">
        <v>20.53</v>
      </c>
      <c r="K84" s="104">
        <v>5.82</v>
      </c>
      <c r="L84" s="102" t="s">
        <v>71</v>
      </c>
      <c r="M84" s="106">
        <v>35.89</v>
      </c>
      <c r="N84" s="106">
        <v>11.96</v>
      </c>
      <c r="O84" s="106">
        <v>31.39</v>
      </c>
      <c r="P84" s="106">
        <v>14.82</v>
      </c>
      <c r="Q84" s="106">
        <v>5.93</v>
      </c>
      <c r="R84" s="195">
        <v>0.90467563525994399</v>
      </c>
      <c r="S84" s="107">
        <v>0.79117647058823504</v>
      </c>
      <c r="T84" s="107">
        <v>0.98890942698706097</v>
      </c>
      <c r="U84" s="107">
        <v>0.890042948787648</v>
      </c>
      <c r="V84" s="107">
        <v>0.91259931895573199</v>
      </c>
      <c r="W84" s="108">
        <v>0.80294117647058805</v>
      </c>
      <c r="X84" s="108">
        <v>0.98890942698706097</v>
      </c>
      <c r="Y84" s="157">
        <v>0.89592530172882501</v>
      </c>
      <c r="Z84" s="157">
        <v>0.91713961407491496</v>
      </c>
      <c r="AA84" s="159"/>
      <c r="AB84" s="160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  <c r="NN84" s="2"/>
      <c r="NO84" s="2"/>
      <c r="NP84" s="2"/>
      <c r="NQ84" s="2"/>
      <c r="NR84" s="2"/>
      <c r="NS84" s="2"/>
      <c r="NT84" s="2"/>
      <c r="NU84" s="2"/>
      <c r="NV84" s="2"/>
      <c r="NW84" s="2"/>
      <c r="NX84" s="2"/>
      <c r="NY84" s="2"/>
      <c r="NZ84" s="2"/>
      <c r="OA84" s="2"/>
      <c r="OB84" s="2"/>
      <c r="OC84" s="2"/>
      <c r="OD84" s="2"/>
      <c r="OE84" s="2"/>
      <c r="OF84" s="2"/>
      <c r="OG84" s="2"/>
      <c r="OH84" s="2"/>
      <c r="OI84" s="2"/>
      <c r="OJ84" s="2"/>
      <c r="OK84" s="2"/>
      <c r="OL84" s="2"/>
      <c r="OM84" s="2"/>
      <c r="ON84" s="2"/>
      <c r="OO84" s="2"/>
      <c r="OP84" s="2"/>
      <c r="OQ84" s="2"/>
      <c r="OR84" s="2"/>
      <c r="OS84" s="2"/>
      <c r="OT84" s="2"/>
      <c r="OU84" s="2"/>
      <c r="OV84" s="2"/>
      <c r="OW84" s="2"/>
      <c r="OX84" s="2"/>
      <c r="OY84" s="2"/>
      <c r="OZ84" s="2"/>
      <c r="PA84" s="2"/>
      <c r="PB84" s="2"/>
      <c r="PC84" s="2"/>
      <c r="PD84" s="2"/>
      <c r="PE84" s="2"/>
      <c r="PF84" s="2"/>
      <c r="PG84" s="2"/>
      <c r="PH84" s="2"/>
      <c r="PI84" s="2"/>
      <c r="PJ84" s="2"/>
      <c r="PK84" s="2"/>
      <c r="PL84" s="2"/>
      <c r="PM84" s="2"/>
      <c r="PN84" s="2"/>
      <c r="PO84" s="2"/>
      <c r="PP84" s="2"/>
      <c r="PQ84" s="2"/>
      <c r="PR84" s="2"/>
      <c r="PS84" s="2"/>
      <c r="PT84" s="2"/>
      <c r="PU84" s="2"/>
      <c r="PV84" s="2"/>
      <c r="PW84" s="2"/>
      <c r="PX84" s="2"/>
      <c r="PY84" s="2"/>
      <c r="PZ84" s="2"/>
      <c r="QA84" s="2"/>
      <c r="QB84" s="2"/>
      <c r="QC84" s="2"/>
      <c r="QD84" s="2"/>
      <c r="QE84" s="2"/>
      <c r="QF84" s="2"/>
      <c r="QG84" s="2"/>
      <c r="QH84" s="2"/>
      <c r="QI84" s="2"/>
      <c r="QJ84" s="2"/>
      <c r="QK84" s="2"/>
      <c r="QL84" s="2"/>
      <c r="QM84" s="2"/>
      <c r="QN84" s="2"/>
      <c r="QO84" s="2"/>
      <c r="QP84" s="2"/>
      <c r="QQ84" s="2"/>
      <c r="QR84" s="2"/>
      <c r="QS84" s="2"/>
      <c r="QT84" s="2"/>
      <c r="QU84" s="2"/>
      <c r="QV84" s="2"/>
      <c r="QW84" s="2"/>
      <c r="QX84" s="2"/>
      <c r="QY84" s="2"/>
      <c r="QZ84" s="2"/>
      <c r="RA84" s="2"/>
      <c r="RB84" s="2"/>
      <c r="RC84" s="2"/>
      <c r="RD84" s="2"/>
      <c r="RE84" s="2"/>
      <c r="RF84" s="2"/>
      <c r="RG84" s="2"/>
      <c r="RH84" s="2"/>
      <c r="RI84" s="2"/>
      <c r="RJ84" s="2"/>
      <c r="RK84" s="2"/>
      <c r="RL84" s="2"/>
      <c r="RM84" s="2"/>
      <c r="RN84" s="2"/>
      <c r="RO84" s="2"/>
      <c r="RP84" s="2"/>
      <c r="RQ84" s="2"/>
      <c r="RR84" s="2"/>
      <c r="RS84" s="2"/>
      <c r="RT84" s="2"/>
      <c r="RU84" s="2"/>
      <c r="RV84" s="2"/>
      <c r="RW84" s="2"/>
      <c r="RX84" s="2"/>
      <c r="RY84" s="2"/>
      <c r="RZ84" s="2"/>
      <c r="SA84" s="2"/>
      <c r="SB84" s="2"/>
      <c r="SC84" s="2"/>
      <c r="SD84" s="2"/>
      <c r="SE84" s="2"/>
    </row>
    <row r="85" spans="1:499" x14ac:dyDescent="0.25">
      <c r="A85" s="103">
        <v>82</v>
      </c>
      <c r="B85" s="102">
        <v>43</v>
      </c>
      <c r="C85" s="102" t="s">
        <v>21</v>
      </c>
      <c r="D85" s="176" t="s">
        <v>40</v>
      </c>
      <c r="E85" s="152"/>
      <c r="F85" s="103">
        <v>882</v>
      </c>
      <c r="G85" s="104">
        <v>18.37</v>
      </c>
      <c r="H85" s="104">
        <v>12.59</v>
      </c>
      <c r="I85" s="104">
        <v>31.97</v>
      </c>
      <c r="J85" s="104">
        <v>23.24</v>
      </c>
      <c r="K85" s="104">
        <v>13.83</v>
      </c>
      <c r="L85" s="102" t="s">
        <v>71</v>
      </c>
      <c r="M85" s="106">
        <v>19.5</v>
      </c>
      <c r="N85" s="106">
        <v>8.16</v>
      </c>
      <c r="O85" s="106">
        <v>42.4</v>
      </c>
      <c r="P85" s="106">
        <v>14.63</v>
      </c>
      <c r="Q85" s="106">
        <v>15.31</v>
      </c>
      <c r="R85" s="195">
        <v>0.89831497427374096</v>
      </c>
      <c r="S85" s="107">
        <v>0.83125000000000004</v>
      </c>
      <c r="T85" s="107">
        <v>0.989884393063584</v>
      </c>
      <c r="U85" s="107">
        <v>0.91056719653179197</v>
      </c>
      <c r="V85" s="107">
        <v>0.960093896713615</v>
      </c>
      <c r="W85" s="108">
        <v>0.81874999999999998</v>
      </c>
      <c r="X85" s="108">
        <v>0.99132947976878605</v>
      </c>
      <c r="Y85" s="157">
        <v>0.90503973988439301</v>
      </c>
      <c r="Z85" s="157">
        <v>0.95892018779342703</v>
      </c>
      <c r="AA85" s="159"/>
      <c r="AB85" s="160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  <c r="NN85" s="2"/>
      <c r="NO85" s="2"/>
      <c r="NP85" s="2"/>
      <c r="NQ85" s="2"/>
      <c r="NR85" s="2"/>
      <c r="NS85" s="2"/>
      <c r="NT85" s="2"/>
      <c r="NU85" s="2"/>
      <c r="NV85" s="2"/>
      <c r="NW85" s="2"/>
      <c r="NX85" s="2"/>
      <c r="NY85" s="2"/>
      <c r="NZ85" s="2"/>
      <c r="OA85" s="2"/>
      <c r="OB85" s="2"/>
      <c r="OC85" s="2"/>
      <c r="OD85" s="2"/>
      <c r="OE85" s="2"/>
      <c r="OF85" s="2"/>
      <c r="OG85" s="2"/>
      <c r="OH85" s="2"/>
      <c r="OI85" s="2"/>
      <c r="OJ85" s="2"/>
      <c r="OK85" s="2"/>
      <c r="OL85" s="2"/>
      <c r="OM85" s="2"/>
      <c r="ON85" s="2"/>
      <c r="OO85" s="2"/>
      <c r="OP85" s="2"/>
      <c r="OQ85" s="2"/>
      <c r="OR85" s="2"/>
      <c r="OS85" s="2"/>
      <c r="OT85" s="2"/>
      <c r="OU85" s="2"/>
      <c r="OV85" s="2"/>
      <c r="OW85" s="2"/>
      <c r="OX85" s="2"/>
      <c r="OY85" s="2"/>
      <c r="OZ85" s="2"/>
      <c r="PA85" s="2"/>
      <c r="PB85" s="2"/>
      <c r="PC85" s="2"/>
      <c r="PD85" s="2"/>
      <c r="PE85" s="2"/>
      <c r="PF85" s="2"/>
      <c r="PG85" s="2"/>
      <c r="PH85" s="2"/>
      <c r="PI85" s="2"/>
      <c r="PJ85" s="2"/>
      <c r="PK85" s="2"/>
      <c r="PL85" s="2"/>
      <c r="PM85" s="2"/>
      <c r="PN85" s="2"/>
      <c r="PO85" s="2"/>
      <c r="PP85" s="2"/>
      <c r="PQ85" s="2"/>
      <c r="PR85" s="2"/>
      <c r="PS85" s="2"/>
      <c r="PT85" s="2"/>
      <c r="PU85" s="2"/>
      <c r="PV85" s="2"/>
      <c r="PW85" s="2"/>
      <c r="PX85" s="2"/>
      <c r="PY85" s="2"/>
      <c r="PZ85" s="2"/>
      <c r="QA85" s="2"/>
      <c r="QB85" s="2"/>
      <c r="QC85" s="2"/>
      <c r="QD85" s="2"/>
      <c r="QE85" s="2"/>
      <c r="QF85" s="2"/>
      <c r="QG85" s="2"/>
      <c r="QH85" s="2"/>
      <c r="QI85" s="2"/>
      <c r="QJ85" s="2"/>
      <c r="QK85" s="2"/>
      <c r="QL85" s="2"/>
      <c r="QM85" s="2"/>
      <c r="QN85" s="2"/>
      <c r="QO85" s="2"/>
      <c r="QP85" s="2"/>
      <c r="QQ85" s="2"/>
      <c r="QR85" s="2"/>
      <c r="QS85" s="2"/>
      <c r="QT85" s="2"/>
      <c r="QU85" s="2"/>
      <c r="QV85" s="2"/>
      <c r="QW85" s="2"/>
      <c r="QX85" s="2"/>
      <c r="QY85" s="2"/>
      <c r="QZ85" s="2"/>
      <c r="RA85" s="2"/>
      <c r="RB85" s="2"/>
      <c r="RC85" s="2"/>
      <c r="RD85" s="2"/>
      <c r="RE85" s="2"/>
      <c r="RF85" s="2"/>
      <c r="RG85" s="2"/>
      <c r="RH85" s="2"/>
      <c r="RI85" s="2"/>
      <c r="RJ85" s="2"/>
      <c r="RK85" s="2"/>
      <c r="RL85" s="2"/>
      <c r="RM85" s="2"/>
      <c r="RN85" s="2"/>
      <c r="RO85" s="2"/>
      <c r="RP85" s="2"/>
      <c r="RQ85" s="2"/>
      <c r="RR85" s="2"/>
      <c r="RS85" s="2"/>
      <c r="RT85" s="2"/>
      <c r="RU85" s="2"/>
      <c r="RV85" s="2"/>
      <c r="RW85" s="2"/>
      <c r="RX85" s="2"/>
      <c r="RY85" s="2"/>
      <c r="RZ85" s="2"/>
      <c r="SA85" s="2"/>
      <c r="SB85" s="2"/>
      <c r="SC85" s="2"/>
      <c r="SD85" s="2"/>
      <c r="SE85" s="2"/>
    </row>
    <row r="86" spans="1:499" x14ac:dyDescent="0.25">
      <c r="A86" s="102">
        <v>83</v>
      </c>
      <c r="B86" s="102">
        <v>77</v>
      </c>
      <c r="C86" s="102" t="s">
        <v>21</v>
      </c>
      <c r="D86" s="176" t="s">
        <v>13</v>
      </c>
      <c r="E86" s="152" t="s">
        <v>86</v>
      </c>
      <c r="F86" s="103">
        <v>925</v>
      </c>
      <c r="G86" s="104">
        <v>24.54</v>
      </c>
      <c r="H86" s="104">
        <v>10.050000000000001</v>
      </c>
      <c r="I86" s="104">
        <v>37.840000000000003</v>
      </c>
      <c r="J86" s="104">
        <v>12.43</v>
      </c>
      <c r="K86" s="104">
        <v>15.14</v>
      </c>
      <c r="L86" s="102" t="s">
        <v>71</v>
      </c>
      <c r="M86" s="106">
        <v>25.51</v>
      </c>
      <c r="N86" s="106">
        <v>4.76</v>
      </c>
      <c r="O86" s="106">
        <v>48.11</v>
      </c>
      <c r="P86" s="106">
        <v>6.49</v>
      </c>
      <c r="Q86" s="106">
        <v>15.14</v>
      </c>
      <c r="R86" s="195">
        <v>0.950478614507829</v>
      </c>
      <c r="S86" s="107">
        <v>0.96035242290748901</v>
      </c>
      <c r="T86" s="107">
        <v>0.97904191616766501</v>
      </c>
      <c r="U86" s="107">
        <v>0.96969716953757701</v>
      </c>
      <c r="V86" s="107">
        <v>0.97430167597765405</v>
      </c>
      <c r="W86" s="108">
        <v>0.94713656387665202</v>
      </c>
      <c r="X86" s="108">
        <v>0.97754491017964096</v>
      </c>
      <c r="Y86" s="157">
        <v>0.96234073702814604</v>
      </c>
      <c r="Z86" s="157">
        <v>0.96983240223463696</v>
      </c>
      <c r="AA86" s="159" t="s">
        <v>125</v>
      </c>
      <c r="AB86" s="160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  <c r="LJ86" s="2"/>
      <c r="LK86" s="2"/>
      <c r="LL86" s="2"/>
      <c r="LM86" s="2"/>
      <c r="LN86" s="2"/>
      <c r="LO86" s="2"/>
      <c r="LP86" s="2"/>
      <c r="LQ86" s="2"/>
      <c r="LR86" s="2"/>
      <c r="LS86" s="2"/>
      <c r="LT86" s="2"/>
      <c r="LU86" s="2"/>
      <c r="LV86" s="2"/>
      <c r="LW86" s="2"/>
      <c r="LX86" s="2"/>
      <c r="LY86" s="2"/>
      <c r="LZ86" s="2"/>
      <c r="MA86" s="2"/>
      <c r="MB86" s="2"/>
      <c r="MC86" s="2"/>
      <c r="MD86" s="2"/>
      <c r="ME86" s="2"/>
      <c r="MF86" s="2"/>
      <c r="MG86" s="2"/>
      <c r="MH86" s="2"/>
      <c r="MI86" s="2"/>
      <c r="MJ86" s="2"/>
      <c r="MK86" s="2"/>
      <c r="ML86" s="2"/>
      <c r="MM86" s="2"/>
      <c r="MN86" s="2"/>
      <c r="MO86" s="2"/>
      <c r="MP86" s="2"/>
      <c r="MQ86" s="2"/>
      <c r="MR86" s="2"/>
      <c r="MS86" s="2"/>
      <c r="MT86" s="2"/>
      <c r="MU86" s="2"/>
      <c r="MV86" s="2"/>
      <c r="MW86" s="2"/>
      <c r="MX86" s="2"/>
      <c r="MY86" s="2"/>
      <c r="MZ86" s="2"/>
      <c r="NA86" s="2"/>
      <c r="NB86" s="2"/>
      <c r="NC86" s="2"/>
      <c r="ND86" s="2"/>
      <c r="NE86" s="2"/>
      <c r="NF86" s="2"/>
      <c r="NG86" s="2"/>
      <c r="NH86" s="2"/>
      <c r="NI86" s="2"/>
      <c r="NJ86" s="2"/>
      <c r="NK86" s="2"/>
      <c r="NL86" s="2"/>
      <c r="NM86" s="2"/>
      <c r="NN86" s="2"/>
      <c r="NO86" s="2"/>
      <c r="NP86" s="2"/>
      <c r="NQ86" s="2"/>
      <c r="NR86" s="2"/>
      <c r="NS86" s="2"/>
      <c r="NT86" s="2"/>
      <c r="NU86" s="2"/>
      <c r="NV86" s="2"/>
      <c r="NW86" s="2"/>
      <c r="NX86" s="2"/>
      <c r="NY86" s="2"/>
      <c r="NZ86" s="2"/>
      <c r="OA86" s="2"/>
      <c r="OB86" s="2"/>
      <c r="OC86" s="2"/>
      <c r="OD86" s="2"/>
      <c r="OE86" s="2"/>
      <c r="OF86" s="2"/>
      <c r="OG86" s="2"/>
      <c r="OH86" s="2"/>
      <c r="OI86" s="2"/>
      <c r="OJ86" s="2"/>
      <c r="OK86" s="2"/>
      <c r="OL86" s="2"/>
      <c r="OM86" s="2"/>
      <c r="ON86" s="2"/>
      <c r="OO86" s="2"/>
      <c r="OP86" s="2"/>
      <c r="OQ86" s="2"/>
      <c r="OR86" s="2"/>
      <c r="OS86" s="2"/>
      <c r="OT86" s="2"/>
      <c r="OU86" s="2"/>
      <c r="OV86" s="2"/>
      <c r="OW86" s="2"/>
      <c r="OX86" s="2"/>
      <c r="OY86" s="2"/>
      <c r="OZ86" s="2"/>
      <c r="PA86" s="2"/>
      <c r="PB86" s="2"/>
      <c r="PC86" s="2"/>
      <c r="PD86" s="2"/>
      <c r="PE86" s="2"/>
      <c r="PF86" s="2"/>
      <c r="PG86" s="2"/>
      <c r="PH86" s="2"/>
      <c r="PI86" s="2"/>
      <c r="PJ86" s="2"/>
      <c r="PK86" s="2"/>
      <c r="PL86" s="2"/>
      <c r="PM86" s="2"/>
      <c r="PN86" s="2"/>
      <c r="PO86" s="2"/>
      <c r="PP86" s="2"/>
      <c r="PQ86" s="2"/>
      <c r="PR86" s="2"/>
      <c r="PS86" s="2"/>
      <c r="PT86" s="2"/>
      <c r="PU86" s="2"/>
      <c r="PV86" s="2"/>
      <c r="PW86" s="2"/>
      <c r="PX86" s="2"/>
      <c r="PY86" s="2"/>
      <c r="PZ86" s="2"/>
      <c r="QA86" s="2"/>
      <c r="QB86" s="2"/>
      <c r="QC86" s="2"/>
      <c r="QD86" s="2"/>
      <c r="QE86" s="2"/>
      <c r="QF86" s="2"/>
      <c r="QG86" s="2"/>
      <c r="QH86" s="2"/>
      <c r="QI86" s="2"/>
      <c r="QJ86" s="2"/>
      <c r="QK86" s="2"/>
      <c r="QL86" s="2"/>
      <c r="QM86" s="2"/>
      <c r="QN86" s="2"/>
      <c r="QO86" s="2"/>
      <c r="QP86" s="2"/>
      <c r="QQ86" s="2"/>
      <c r="QR86" s="2"/>
      <c r="QS86" s="2"/>
      <c r="QT86" s="2"/>
      <c r="QU86" s="2"/>
      <c r="QV86" s="2"/>
      <c r="QW86" s="2"/>
      <c r="QX86" s="2"/>
      <c r="QY86" s="2"/>
      <c r="QZ86" s="2"/>
      <c r="RA86" s="2"/>
      <c r="RB86" s="2"/>
      <c r="RC86" s="2"/>
      <c r="RD86" s="2"/>
      <c r="RE86" s="2"/>
      <c r="RF86" s="2"/>
      <c r="RG86" s="2"/>
      <c r="RH86" s="2"/>
      <c r="RI86" s="2"/>
      <c r="RJ86" s="2"/>
      <c r="RK86" s="2"/>
      <c r="RL86" s="2"/>
      <c r="RM86" s="2"/>
      <c r="RN86" s="2"/>
      <c r="RO86" s="2"/>
      <c r="RP86" s="2"/>
      <c r="RQ86" s="2"/>
      <c r="RR86" s="2"/>
      <c r="RS86" s="2"/>
      <c r="RT86" s="2"/>
      <c r="RU86" s="2"/>
      <c r="RV86" s="2"/>
      <c r="RW86" s="2"/>
      <c r="RX86" s="2"/>
      <c r="RY86" s="2"/>
      <c r="RZ86" s="2"/>
      <c r="SA86" s="2"/>
      <c r="SB86" s="2"/>
      <c r="SC86" s="2"/>
      <c r="SD86" s="2"/>
      <c r="SE86" s="2"/>
    </row>
    <row r="87" spans="1:499" x14ac:dyDescent="0.25">
      <c r="A87" s="102">
        <v>84</v>
      </c>
      <c r="B87" s="102">
        <v>65</v>
      </c>
      <c r="C87" s="102" t="s">
        <v>21</v>
      </c>
      <c r="D87" s="176" t="s">
        <v>13</v>
      </c>
      <c r="E87" s="152"/>
      <c r="F87" s="103">
        <v>963</v>
      </c>
      <c r="G87" s="104">
        <v>12.56</v>
      </c>
      <c r="H87" s="104">
        <v>5.82</v>
      </c>
      <c r="I87" s="104">
        <v>30.32</v>
      </c>
      <c r="J87" s="104">
        <v>35.83</v>
      </c>
      <c r="K87" s="104">
        <v>15.47</v>
      </c>
      <c r="L87" s="102" t="s">
        <v>72</v>
      </c>
      <c r="M87" s="106">
        <v>13.08</v>
      </c>
      <c r="N87" s="106">
        <v>4.47</v>
      </c>
      <c r="O87" s="106">
        <v>32.71</v>
      </c>
      <c r="P87" s="106">
        <v>34.369999999999997</v>
      </c>
      <c r="Q87" s="106">
        <v>15.37</v>
      </c>
      <c r="R87" s="195">
        <v>0.92012991917818598</v>
      </c>
      <c r="S87" s="107">
        <v>0.89166666666666705</v>
      </c>
      <c r="T87" s="107">
        <v>0.97908979089790904</v>
      </c>
      <c r="U87" s="107">
        <v>0.93537822878228805</v>
      </c>
      <c r="V87" s="107">
        <v>0.96784565916398702</v>
      </c>
      <c r="W87" s="108">
        <v>0.9</v>
      </c>
      <c r="X87" s="108">
        <v>0.97662976629766296</v>
      </c>
      <c r="Y87" s="157">
        <v>0.93831488314883205</v>
      </c>
      <c r="Z87" s="157">
        <v>0.96677384780278697</v>
      </c>
      <c r="AA87" s="159" t="s">
        <v>144</v>
      </c>
      <c r="AB87" s="160" t="s">
        <v>145</v>
      </c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  <c r="MH87" s="2"/>
      <c r="MI87" s="2"/>
      <c r="MJ87" s="2"/>
      <c r="MK87" s="2"/>
      <c r="ML87" s="2"/>
      <c r="MM87" s="2"/>
      <c r="MN87" s="2"/>
      <c r="MO87" s="2"/>
      <c r="MP87" s="2"/>
      <c r="MQ87" s="2"/>
      <c r="MR87" s="2"/>
      <c r="MS87" s="2"/>
      <c r="MT87" s="2"/>
      <c r="MU87" s="2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  <c r="NN87" s="2"/>
      <c r="NO87" s="2"/>
      <c r="NP87" s="2"/>
      <c r="NQ87" s="2"/>
      <c r="NR87" s="2"/>
      <c r="NS87" s="2"/>
      <c r="NT87" s="2"/>
      <c r="NU87" s="2"/>
      <c r="NV87" s="2"/>
      <c r="NW87" s="2"/>
      <c r="NX87" s="2"/>
      <c r="NY87" s="2"/>
      <c r="NZ87" s="2"/>
      <c r="OA87" s="2"/>
      <c r="OB87" s="2"/>
      <c r="OC87" s="2"/>
      <c r="OD87" s="2"/>
      <c r="OE87" s="2"/>
      <c r="OF87" s="2"/>
      <c r="OG87" s="2"/>
      <c r="OH87" s="2"/>
      <c r="OI87" s="2"/>
      <c r="OJ87" s="2"/>
      <c r="OK87" s="2"/>
      <c r="OL87" s="2"/>
      <c r="OM87" s="2"/>
      <c r="ON87" s="2"/>
      <c r="OO87" s="2"/>
      <c r="OP87" s="2"/>
      <c r="OQ87" s="2"/>
      <c r="OR87" s="2"/>
      <c r="OS87" s="2"/>
      <c r="OT87" s="2"/>
      <c r="OU87" s="2"/>
      <c r="OV87" s="2"/>
      <c r="OW87" s="2"/>
      <c r="OX87" s="2"/>
      <c r="OY87" s="2"/>
      <c r="OZ87" s="2"/>
      <c r="PA87" s="2"/>
      <c r="PB87" s="2"/>
      <c r="PC87" s="2"/>
      <c r="PD87" s="2"/>
      <c r="PE87" s="2"/>
      <c r="PF87" s="2"/>
      <c r="PG87" s="2"/>
      <c r="PH87" s="2"/>
      <c r="PI87" s="2"/>
      <c r="PJ87" s="2"/>
      <c r="PK87" s="2"/>
      <c r="PL87" s="2"/>
      <c r="PM87" s="2"/>
      <c r="PN87" s="2"/>
      <c r="PO87" s="2"/>
      <c r="PP87" s="2"/>
      <c r="PQ87" s="2"/>
      <c r="PR87" s="2"/>
      <c r="PS87" s="2"/>
      <c r="PT87" s="2"/>
      <c r="PU87" s="2"/>
      <c r="PV87" s="2"/>
      <c r="PW87" s="2"/>
      <c r="PX87" s="2"/>
      <c r="PY87" s="2"/>
      <c r="PZ87" s="2"/>
      <c r="QA87" s="2"/>
      <c r="QB87" s="2"/>
      <c r="QC87" s="2"/>
      <c r="QD87" s="2"/>
      <c r="QE87" s="2"/>
      <c r="QF87" s="2"/>
      <c r="QG87" s="2"/>
      <c r="QH87" s="2"/>
      <c r="QI87" s="2"/>
      <c r="QJ87" s="2"/>
      <c r="QK87" s="2"/>
      <c r="QL87" s="2"/>
      <c r="QM87" s="2"/>
      <c r="QN87" s="2"/>
      <c r="QO87" s="2"/>
      <c r="QP87" s="2"/>
      <c r="QQ87" s="2"/>
      <c r="QR87" s="2"/>
      <c r="QS87" s="2"/>
      <c r="QT87" s="2"/>
      <c r="QU87" s="2"/>
      <c r="QV87" s="2"/>
      <c r="QW87" s="2"/>
      <c r="QX87" s="2"/>
      <c r="QY87" s="2"/>
      <c r="QZ87" s="2"/>
      <c r="RA87" s="2"/>
      <c r="RB87" s="2"/>
      <c r="RC87" s="2"/>
      <c r="RD87" s="2"/>
      <c r="RE87" s="2"/>
      <c r="RF87" s="2"/>
      <c r="RG87" s="2"/>
      <c r="RH87" s="2"/>
      <c r="RI87" s="2"/>
      <c r="RJ87" s="2"/>
      <c r="RK87" s="2"/>
      <c r="RL87" s="2"/>
      <c r="RM87" s="2"/>
      <c r="RN87" s="2"/>
      <c r="RO87" s="2"/>
      <c r="RP87" s="2"/>
      <c r="RQ87" s="2"/>
      <c r="RR87" s="2"/>
      <c r="RS87" s="2"/>
      <c r="RT87" s="2"/>
      <c r="RU87" s="2"/>
      <c r="RV87" s="2"/>
      <c r="RW87" s="2"/>
      <c r="RX87" s="2"/>
      <c r="RY87" s="2"/>
      <c r="RZ87" s="2"/>
      <c r="SA87" s="2"/>
      <c r="SB87" s="2"/>
      <c r="SC87" s="2"/>
      <c r="SD87" s="2"/>
      <c r="SE87" s="2"/>
    </row>
    <row r="88" spans="1:499" x14ac:dyDescent="0.25">
      <c r="A88" s="102">
        <v>85</v>
      </c>
      <c r="B88" s="102">
        <v>56</v>
      </c>
      <c r="C88" s="102" t="s">
        <v>21</v>
      </c>
      <c r="D88" s="176" t="s">
        <v>52</v>
      </c>
      <c r="E88" s="152" t="s">
        <v>16</v>
      </c>
      <c r="F88" s="103">
        <v>896</v>
      </c>
      <c r="G88" s="104">
        <v>14.51</v>
      </c>
      <c r="H88" s="104">
        <v>9.49</v>
      </c>
      <c r="I88" s="104">
        <v>39.96</v>
      </c>
      <c r="J88" s="104">
        <v>21.88</v>
      </c>
      <c r="K88" s="104">
        <v>14.17</v>
      </c>
      <c r="L88" s="102" t="s">
        <v>72</v>
      </c>
      <c r="M88" s="106">
        <v>13.62</v>
      </c>
      <c r="N88" s="106">
        <v>5.13</v>
      </c>
      <c r="O88" s="106">
        <v>51.34</v>
      </c>
      <c r="P88" s="106">
        <v>12.61</v>
      </c>
      <c r="Q88" s="106">
        <v>17.3</v>
      </c>
      <c r="R88" s="195">
        <v>0.92521669671095996</v>
      </c>
      <c r="S88" s="107">
        <v>0.86046511627906996</v>
      </c>
      <c r="T88" s="107">
        <v>0.99592944369063796</v>
      </c>
      <c r="U88" s="107">
        <v>0.92819727998485402</v>
      </c>
      <c r="V88" s="107">
        <v>0.97575057736720605</v>
      </c>
      <c r="W88" s="108">
        <v>0.85271317829457405</v>
      </c>
      <c r="X88" s="108">
        <v>0.99592944369063796</v>
      </c>
      <c r="Y88" s="157">
        <v>0.92432131099260595</v>
      </c>
      <c r="Z88" s="157">
        <v>0.97459584295612001</v>
      </c>
      <c r="AA88" s="159" t="s">
        <v>110</v>
      </c>
      <c r="AB88" s="160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  <c r="NN88" s="2"/>
      <c r="NO88" s="2"/>
      <c r="NP88" s="2"/>
      <c r="NQ88" s="2"/>
      <c r="NR88" s="2"/>
      <c r="NS88" s="2"/>
      <c r="NT88" s="2"/>
      <c r="NU88" s="2"/>
      <c r="NV88" s="2"/>
      <c r="NW88" s="2"/>
      <c r="NX88" s="2"/>
      <c r="NY88" s="2"/>
      <c r="NZ88" s="2"/>
      <c r="OA88" s="2"/>
      <c r="OB88" s="2"/>
      <c r="OC88" s="2"/>
      <c r="OD88" s="2"/>
      <c r="OE88" s="2"/>
      <c r="OF88" s="2"/>
      <c r="OG88" s="2"/>
      <c r="OH88" s="2"/>
      <c r="OI88" s="2"/>
      <c r="OJ88" s="2"/>
      <c r="OK88" s="2"/>
      <c r="OL88" s="2"/>
      <c r="OM88" s="2"/>
      <c r="ON88" s="2"/>
      <c r="OO88" s="2"/>
      <c r="OP88" s="2"/>
      <c r="OQ88" s="2"/>
      <c r="OR88" s="2"/>
      <c r="OS88" s="2"/>
      <c r="OT88" s="2"/>
      <c r="OU88" s="2"/>
      <c r="OV88" s="2"/>
      <c r="OW88" s="2"/>
      <c r="OX88" s="2"/>
      <c r="OY88" s="2"/>
      <c r="OZ88" s="2"/>
      <c r="PA88" s="2"/>
      <c r="PB88" s="2"/>
      <c r="PC88" s="2"/>
      <c r="PD88" s="2"/>
      <c r="PE88" s="2"/>
      <c r="PF88" s="2"/>
      <c r="PG88" s="2"/>
      <c r="PH88" s="2"/>
      <c r="PI88" s="2"/>
      <c r="PJ88" s="2"/>
      <c r="PK88" s="2"/>
      <c r="PL88" s="2"/>
      <c r="PM88" s="2"/>
      <c r="PN88" s="2"/>
      <c r="PO88" s="2"/>
      <c r="PP88" s="2"/>
      <c r="PQ88" s="2"/>
      <c r="PR88" s="2"/>
      <c r="PS88" s="2"/>
      <c r="PT88" s="2"/>
      <c r="PU88" s="2"/>
      <c r="PV88" s="2"/>
      <c r="PW88" s="2"/>
      <c r="PX88" s="2"/>
      <c r="PY88" s="2"/>
      <c r="PZ88" s="2"/>
      <c r="QA88" s="2"/>
      <c r="QB88" s="2"/>
      <c r="QC88" s="2"/>
      <c r="QD88" s="2"/>
      <c r="QE88" s="2"/>
      <c r="QF88" s="2"/>
      <c r="QG88" s="2"/>
      <c r="QH88" s="2"/>
      <c r="QI88" s="2"/>
      <c r="QJ88" s="2"/>
      <c r="QK88" s="2"/>
      <c r="QL88" s="2"/>
      <c r="QM88" s="2"/>
      <c r="QN88" s="2"/>
      <c r="QO88" s="2"/>
      <c r="QP88" s="2"/>
      <c r="QQ88" s="2"/>
      <c r="QR88" s="2"/>
      <c r="QS88" s="2"/>
      <c r="QT88" s="2"/>
      <c r="QU88" s="2"/>
      <c r="QV88" s="2"/>
      <c r="QW88" s="2"/>
      <c r="QX88" s="2"/>
      <c r="QY88" s="2"/>
      <c r="QZ88" s="2"/>
      <c r="RA88" s="2"/>
      <c r="RB88" s="2"/>
      <c r="RC88" s="2"/>
      <c r="RD88" s="2"/>
      <c r="RE88" s="2"/>
      <c r="RF88" s="2"/>
      <c r="RG88" s="2"/>
      <c r="RH88" s="2"/>
      <c r="RI88" s="2"/>
      <c r="RJ88" s="2"/>
      <c r="RK88" s="2"/>
      <c r="RL88" s="2"/>
      <c r="RM88" s="2"/>
      <c r="RN88" s="2"/>
      <c r="RO88" s="2"/>
      <c r="RP88" s="2"/>
      <c r="RQ88" s="2"/>
      <c r="RR88" s="2"/>
      <c r="RS88" s="2"/>
      <c r="RT88" s="2"/>
      <c r="RU88" s="2"/>
      <c r="RV88" s="2"/>
      <c r="RW88" s="2"/>
      <c r="RX88" s="2"/>
      <c r="RY88" s="2"/>
      <c r="RZ88" s="2"/>
      <c r="SA88" s="2"/>
      <c r="SB88" s="2"/>
      <c r="SC88" s="2"/>
      <c r="SD88" s="2"/>
      <c r="SE88" s="2"/>
    </row>
    <row r="89" spans="1:499" x14ac:dyDescent="0.25">
      <c r="A89" s="102">
        <v>86</v>
      </c>
      <c r="B89" s="102" t="s">
        <v>73</v>
      </c>
      <c r="C89" s="102" t="s">
        <v>12</v>
      </c>
      <c r="D89" s="176" t="s">
        <v>40</v>
      </c>
      <c r="E89" s="152"/>
      <c r="F89" s="103">
        <v>964</v>
      </c>
      <c r="G89" s="104">
        <v>18.670000000000002</v>
      </c>
      <c r="H89" s="104">
        <v>14.21</v>
      </c>
      <c r="I89" s="104">
        <v>40.46</v>
      </c>
      <c r="J89" s="104">
        <v>13.28</v>
      </c>
      <c r="K89" s="104">
        <v>13.38</v>
      </c>
      <c r="L89" s="102" t="s">
        <v>74</v>
      </c>
      <c r="M89" s="106">
        <v>19.809999999999999</v>
      </c>
      <c r="N89" s="106">
        <v>15.87</v>
      </c>
      <c r="O89" s="106">
        <v>41.08</v>
      </c>
      <c r="P89" s="106">
        <v>8.4</v>
      </c>
      <c r="Q89" s="106">
        <v>14.83</v>
      </c>
      <c r="R89" s="195">
        <v>0.93833536290145103</v>
      </c>
      <c r="S89" s="107">
        <v>0.83522727272727304</v>
      </c>
      <c r="T89" s="107">
        <v>0.98284960422163603</v>
      </c>
      <c r="U89" s="107">
        <v>0.90903843847445398</v>
      </c>
      <c r="V89" s="107">
        <v>0.955032119914347</v>
      </c>
      <c r="W89" s="108">
        <v>0.83522727272727304</v>
      </c>
      <c r="X89" s="108">
        <v>0.98153034300791597</v>
      </c>
      <c r="Y89" s="157">
        <v>0.90837880786759395</v>
      </c>
      <c r="Z89" s="157">
        <v>0.95396145610278404</v>
      </c>
      <c r="AA89" s="159"/>
      <c r="AB89" s="160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  <c r="LK89" s="2"/>
      <c r="LL89" s="2"/>
      <c r="LM89" s="2"/>
      <c r="LN89" s="2"/>
      <c r="LO89" s="2"/>
      <c r="LP89" s="2"/>
      <c r="LQ89" s="2"/>
      <c r="LR89" s="2"/>
      <c r="LS89" s="2"/>
      <c r="LT89" s="2"/>
      <c r="LU89" s="2"/>
      <c r="LV89" s="2"/>
      <c r="LW89" s="2"/>
      <c r="LX89" s="2"/>
      <c r="LY89" s="2"/>
      <c r="LZ89" s="2"/>
      <c r="MA89" s="2"/>
      <c r="MB89" s="2"/>
      <c r="MC89" s="2"/>
      <c r="MD89" s="2"/>
      <c r="ME89" s="2"/>
      <c r="MF89" s="2"/>
      <c r="MG89" s="2"/>
      <c r="MH89" s="2"/>
      <c r="MI89" s="2"/>
      <c r="MJ89" s="2"/>
      <c r="MK89" s="2"/>
      <c r="ML89" s="2"/>
      <c r="MM89" s="2"/>
      <c r="MN89" s="2"/>
      <c r="MO89" s="2"/>
      <c r="MP89" s="2"/>
      <c r="MQ89" s="2"/>
      <c r="MR89" s="2"/>
      <c r="MS89" s="2"/>
      <c r="MT89" s="2"/>
      <c r="MU89" s="2"/>
      <c r="MV89" s="2"/>
      <c r="MW89" s="2"/>
      <c r="MX89" s="2"/>
      <c r="MY89" s="2"/>
      <c r="MZ89" s="2"/>
      <c r="NA89" s="2"/>
      <c r="NB89" s="2"/>
      <c r="NC89" s="2"/>
      <c r="ND89" s="2"/>
      <c r="NE89" s="2"/>
      <c r="NF89" s="2"/>
      <c r="NG89" s="2"/>
      <c r="NH89" s="2"/>
      <c r="NI89" s="2"/>
      <c r="NJ89" s="2"/>
      <c r="NK89" s="2"/>
      <c r="NL89" s="2"/>
      <c r="NM89" s="2"/>
      <c r="NN89" s="2"/>
      <c r="NO89" s="2"/>
      <c r="NP89" s="2"/>
      <c r="NQ89" s="2"/>
      <c r="NR89" s="2"/>
      <c r="NS89" s="2"/>
      <c r="NT89" s="2"/>
      <c r="NU89" s="2"/>
      <c r="NV89" s="2"/>
      <c r="NW89" s="2"/>
      <c r="NX89" s="2"/>
      <c r="NY89" s="2"/>
      <c r="NZ89" s="2"/>
      <c r="OA89" s="2"/>
      <c r="OB89" s="2"/>
      <c r="OC89" s="2"/>
      <c r="OD89" s="2"/>
      <c r="OE89" s="2"/>
      <c r="OF89" s="2"/>
      <c r="OG89" s="2"/>
      <c r="OH89" s="2"/>
      <c r="OI89" s="2"/>
      <c r="OJ89" s="2"/>
      <c r="OK89" s="2"/>
      <c r="OL89" s="2"/>
      <c r="OM89" s="2"/>
      <c r="ON89" s="2"/>
      <c r="OO89" s="2"/>
      <c r="OP89" s="2"/>
      <c r="OQ89" s="2"/>
      <c r="OR89" s="2"/>
      <c r="OS89" s="2"/>
      <c r="OT89" s="2"/>
      <c r="OU89" s="2"/>
      <c r="OV89" s="2"/>
      <c r="OW89" s="2"/>
      <c r="OX89" s="2"/>
      <c r="OY89" s="2"/>
      <c r="OZ89" s="2"/>
      <c r="PA89" s="2"/>
      <c r="PB89" s="2"/>
      <c r="PC89" s="2"/>
      <c r="PD89" s="2"/>
      <c r="PE89" s="2"/>
      <c r="PF89" s="2"/>
      <c r="PG89" s="2"/>
      <c r="PH89" s="2"/>
      <c r="PI89" s="2"/>
      <c r="PJ89" s="2"/>
      <c r="PK89" s="2"/>
      <c r="PL89" s="2"/>
      <c r="PM89" s="2"/>
      <c r="PN89" s="2"/>
      <c r="PO89" s="2"/>
      <c r="PP89" s="2"/>
      <c r="PQ89" s="2"/>
      <c r="PR89" s="2"/>
      <c r="PS89" s="2"/>
      <c r="PT89" s="2"/>
      <c r="PU89" s="2"/>
      <c r="PV89" s="2"/>
      <c r="PW89" s="2"/>
      <c r="PX89" s="2"/>
      <c r="PY89" s="2"/>
      <c r="PZ89" s="2"/>
      <c r="QA89" s="2"/>
      <c r="QB89" s="2"/>
      <c r="QC89" s="2"/>
      <c r="QD89" s="2"/>
      <c r="QE89" s="2"/>
      <c r="QF89" s="2"/>
      <c r="QG89" s="2"/>
      <c r="QH89" s="2"/>
      <c r="QI89" s="2"/>
      <c r="QJ89" s="2"/>
      <c r="QK89" s="2"/>
      <c r="QL89" s="2"/>
      <c r="QM89" s="2"/>
      <c r="QN89" s="2"/>
      <c r="QO89" s="2"/>
      <c r="QP89" s="2"/>
      <c r="QQ89" s="2"/>
      <c r="QR89" s="2"/>
      <c r="QS89" s="2"/>
      <c r="QT89" s="2"/>
      <c r="QU89" s="2"/>
      <c r="QV89" s="2"/>
      <c r="QW89" s="2"/>
      <c r="QX89" s="2"/>
      <c r="QY89" s="2"/>
      <c r="QZ89" s="2"/>
      <c r="RA89" s="2"/>
      <c r="RB89" s="2"/>
      <c r="RC89" s="2"/>
      <c r="RD89" s="2"/>
      <c r="RE89" s="2"/>
      <c r="RF89" s="2"/>
      <c r="RG89" s="2"/>
      <c r="RH89" s="2"/>
      <c r="RI89" s="2"/>
      <c r="RJ89" s="2"/>
      <c r="RK89" s="2"/>
      <c r="RL89" s="2"/>
      <c r="RM89" s="2"/>
      <c r="RN89" s="2"/>
      <c r="RO89" s="2"/>
      <c r="RP89" s="2"/>
      <c r="RQ89" s="2"/>
      <c r="RR89" s="2"/>
      <c r="RS89" s="2"/>
      <c r="RT89" s="2"/>
      <c r="RU89" s="2"/>
      <c r="RV89" s="2"/>
      <c r="RW89" s="2"/>
      <c r="RX89" s="2"/>
      <c r="RY89" s="2"/>
      <c r="RZ89" s="2"/>
      <c r="SA89" s="2"/>
      <c r="SB89" s="2"/>
      <c r="SC89" s="2"/>
      <c r="SD89" s="2"/>
      <c r="SE89" s="2"/>
    </row>
    <row r="90" spans="1:499" s="6" customFormat="1" x14ac:dyDescent="0.25">
      <c r="A90" s="102">
        <v>87</v>
      </c>
      <c r="B90" s="102">
        <v>32</v>
      </c>
      <c r="C90" s="102" t="s">
        <v>21</v>
      </c>
      <c r="D90" s="176" t="s">
        <v>13</v>
      </c>
      <c r="E90" s="152"/>
      <c r="F90" s="102">
        <v>926</v>
      </c>
      <c r="G90" s="104">
        <v>19.440000000000001</v>
      </c>
      <c r="H90" s="104">
        <v>6.91</v>
      </c>
      <c r="I90" s="104">
        <v>37.15</v>
      </c>
      <c r="J90" s="104">
        <v>19.440000000000001</v>
      </c>
      <c r="K90" s="104">
        <v>17.059999999999999</v>
      </c>
      <c r="L90" s="105">
        <v>40911</v>
      </c>
      <c r="M90" s="106">
        <v>18.79</v>
      </c>
      <c r="N90" s="106">
        <v>10.69</v>
      </c>
      <c r="O90" s="106">
        <v>34.99</v>
      </c>
      <c r="P90" s="106">
        <v>17.39</v>
      </c>
      <c r="Q90" s="106">
        <v>18.14</v>
      </c>
      <c r="R90" s="195">
        <v>0.88225921697779996</v>
      </c>
      <c r="S90" s="107">
        <v>0.94736842105263197</v>
      </c>
      <c r="T90" s="107">
        <v>0.96137931034482804</v>
      </c>
      <c r="U90" s="107">
        <v>0.95437386569872995</v>
      </c>
      <c r="V90" s="107">
        <v>0.95870535714285698</v>
      </c>
      <c r="W90" s="108">
        <v>0.95321637426900596</v>
      </c>
      <c r="X90" s="108">
        <v>0.96275862068965501</v>
      </c>
      <c r="Y90" s="157">
        <v>0.95798749747933098</v>
      </c>
      <c r="Z90" s="157">
        <v>0.9609375</v>
      </c>
      <c r="AA90" s="159"/>
      <c r="AB90" s="160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LZ90" s="2"/>
      <c r="MA90" s="2"/>
      <c r="MB90" s="2"/>
      <c r="MC90" s="2"/>
      <c r="MD90" s="2"/>
      <c r="ME90" s="2"/>
      <c r="MF90" s="2"/>
      <c r="MG90" s="2"/>
      <c r="MH90" s="2"/>
      <c r="MI90" s="2"/>
      <c r="MJ90" s="2"/>
      <c r="MK90" s="2"/>
      <c r="ML90" s="2"/>
      <c r="MM90" s="2"/>
      <c r="MN90" s="2"/>
      <c r="MO90" s="2"/>
      <c r="MP90" s="2"/>
      <c r="MQ90" s="2"/>
      <c r="MR90" s="2"/>
      <c r="MS90" s="2"/>
      <c r="MT90" s="2"/>
      <c r="MU90" s="2"/>
      <c r="MV90" s="2"/>
      <c r="MW90" s="2"/>
      <c r="MX90" s="2"/>
      <c r="MY90" s="2"/>
      <c r="MZ90" s="2"/>
      <c r="NA90" s="2"/>
      <c r="NB90" s="2"/>
      <c r="NC90" s="2"/>
      <c r="ND90" s="2"/>
      <c r="NE90" s="2"/>
      <c r="NF90" s="2"/>
      <c r="NG90" s="2"/>
      <c r="NH90" s="2"/>
      <c r="NI90" s="2"/>
      <c r="NJ90" s="2"/>
      <c r="NK90" s="2"/>
      <c r="NL90" s="2"/>
      <c r="NM90" s="2"/>
      <c r="NN90" s="2"/>
      <c r="NO90" s="2"/>
      <c r="NP90" s="2"/>
      <c r="NQ90" s="2"/>
      <c r="NR90" s="2"/>
      <c r="NS90" s="2"/>
      <c r="NT90" s="2"/>
      <c r="NU90" s="2"/>
      <c r="NV90" s="2"/>
      <c r="NW90" s="2"/>
      <c r="NX90" s="2"/>
      <c r="NY90" s="2"/>
      <c r="NZ90" s="2"/>
      <c r="OA90" s="2"/>
      <c r="OB90" s="2"/>
      <c r="OC90" s="2"/>
      <c r="OD90" s="2"/>
      <c r="OE90" s="2"/>
      <c r="OF90" s="2"/>
      <c r="OG90" s="2"/>
      <c r="OH90" s="2"/>
      <c r="OI90" s="2"/>
      <c r="OJ90" s="2"/>
      <c r="OK90" s="2"/>
      <c r="OL90" s="2"/>
      <c r="OM90" s="2"/>
      <c r="ON90" s="2"/>
      <c r="OO90" s="2"/>
      <c r="OP90" s="2"/>
      <c r="OQ90" s="2"/>
      <c r="OR90" s="2"/>
      <c r="OS90" s="2"/>
      <c r="OT90" s="2"/>
      <c r="OU90" s="2"/>
      <c r="OV90" s="2"/>
      <c r="OW90" s="2"/>
      <c r="OX90" s="2"/>
      <c r="OY90" s="2"/>
      <c r="OZ90" s="2"/>
      <c r="PA90" s="2"/>
      <c r="PB90" s="2"/>
      <c r="PC90" s="2"/>
      <c r="PD90" s="2"/>
      <c r="PE90" s="2"/>
      <c r="PF90" s="2"/>
      <c r="PG90" s="2"/>
      <c r="PH90" s="2"/>
      <c r="PI90" s="2"/>
      <c r="PJ90" s="2"/>
      <c r="PK90" s="2"/>
      <c r="PL90" s="2"/>
      <c r="PM90" s="2"/>
      <c r="PN90" s="2"/>
      <c r="PO90" s="2"/>
      <c r="PP90" s="2"/>
      <c r="PQ90" s="2"/>
      <c r="PR90" s="2"/>
      <c r="PS90" s="2"/>
      <c r="PT90" s="2"/>
      <c r="PU90" s="2"/>
      <c r="PV90" s="2"/>
      <c r="PW90" s="2"/>
      <c r="PX90" s="2"/>
      <c r="PY90" s="2"/>
      <c r="PZ90" s="2"/>
      <c r="QA90" s="2"/>
      <c r="QB90" s="2"/>
      <c r="QC90" s="2"/>
      <c r="QD90" s="2"/>
      <c r="QE90" s="2"/>
      <c r="QF90" s="2"/>
      <c r="QG90" s="2"/>
      <c r="QH90" s="2"/>
      <c r="QI90" s="2"/>
      <c r="QJ90" s="2"/>
      <c r="QK90" s="2"/>
      <c r="QL90" s="2"/>
      <c r="QM90" s="2"/>
      <c r="QN90" s="2"/>
      <c r="QO90" s="2"/>
      <c r="QP90" s="2"/>
      <c r="QQ90" s="2"/>
      <c r="QR90" s="2"/>
      <c r="QS90" s="2"/>
      <c r="QT90" s="2"/>
      <c r="QU90" s="2"/>
      <c r="QV90" s="2"/>
      <c r="QW90" s="2"/>
      <c r="QX90" s="2"/>
      <c r="QY90" s="2"/>
      <c r="QZ90" s="2"/>
      <c r="RA90" s="2"/>
      <c r="RB90" s="2"/>
      <c r="RC90" s="2"/>
      <c r="RD90" s="2"/>
      <c r="RE90" s="2"/>
      <c r="RF90" s="2"/>
      <c r="RG90" s="2"/>
      <c r="RH90" s="2"/>
      <c r="RI90" s="2"/>
      <c r="RJ90" s="2"/>
      <c r="RK90" s="2"/>
      <c r="RL90" s="2"/>
      <c r="RM90" s="2"/>
      <c r="RN90" s="2"/>
      <c r="RO90" s="2"/>
      <c r="RP90" s="2"/>
      <c r="RQ90" s="2"/>
      <c r="RR90" s="2"/>
      <c r="RS90" s="2"/>
      <c r="RT90" s="2"/>
      <c r="RU90" s="2"/>
      <c r="RV90" s="2"/>
      <c r="RW90" s="2"/>
      <c r="RX90" s="2"/>
      <c r="RY90" s="2"/>
      <c r="RZ90" s="2"/>
      <c r="SA90" s="2"/>
      <c r="SB90" s="2"/>
      <c r="SC90" s="2"/>
      <c r="SD90" s="2"/>
      <c r="SE90" s="2"/>
    </row>
    <row r="91" spans="1:499" x14ac:dyDescent="0.25">
      <c r="A91" s="102">
        <v>88</v>
      </c>
      <c r="B91" s="102">
        <v>68</v>
      </c>
      <c r="C91" s="102" t="s">
        <v>12</v>
      </c>
      <c r="D91" s="176" t="s">
        <v>40</v>
      </c>
      <c r="E91" s="152"/>
      <c r="F91" s="102">
        <v>1002</v>
      </c>
      <c r="G91" s="104">
        <v>26.15</v>
      </c>
      <c r="H91" s="104">
        <v>12.28</v>
      </c>
      <c r="I91" s="104">
        <v>35.33</v>
      </c>
      <c r="J91" s="104">
        <v>25.45</v>
      </c>
      <c r="K91" s="104">
        <v>0.8</v>
      </c>
      <c r="L91" s="105">
        <v>40942</v>
      </c>
      <c r="M91" s="106">
        <v>25.05</v>
      </c>
      <c r="N91" s="106">
        <v>10.28</v>
      </c>
      <c r="O91" s="106">
        <v>51</v>
      </c>
      <c r="P91" s="106">
        <v>12.48</v>
      </c>
      <c r="Q91" s="106">
        <v>1.2</v>
      </c>
      <c r="R91" s="195">
        <v>0.93956870314886998</v>
      </c>
      <c r="S91" s="107">
        <v>0.93965517241379304</v>
      </c>
      <c r="T91" s="107">
        <v>0.98108108108108105</v>
      </c>
      <c r="U91" s="107">
        <v>0.96036812674743699</v>
      </c>
      <c r="V91" s="107">
        <v>0.97119341563785999</v>
      </c>
      <c r="W91" s="108">
        <v>0.93965517241379304</v>
      </c>
      <c r="X91" s="108">
        <v>0.97837837837837804</v>
      </c>
      <c r="Y91" s="157">
        <v>0.95901677539608599</v>
      </c>
      <c r="Z91" s="157">
        <v>0.969135802469136</v>
      </c>
      <c r="AA91" s="159" t="s">
        <v>146</v>
      </c>
      <c r="AB91" s="160" t="s">
        <v>147</v>
      </c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  <c r="LJ91" s="2"/>
      <c r="LK91" s="2"/>
      <c r="LL91" s="2"/>
      <c r="LM91" s="2"/>
      <c r="LN91" s="2"/>
      <c r="LO91" s="2"/>
      <c r="LP91" s="2"/>
      <c r="LQ91" s="2"/>
      <c r="LR91" s="2"/>
      <c r="LS91" s="2"/>
      <c r="LT91" s="2"/>
      <c r="LU91" s="2"/>
      <c r="LV91" s="2"/>
      <c r="LW91" s="2"/>
      <c r="LX91" s="2"/>
      <c r="LY91" s="2"/>
      <c r="LZ91" s="2"/>
      <c r="MA91" s="2"/>
      <c r="MB91" s="2"/>
      <c r="MC91" s="2"/>
      <c r="MD91" s="2"/>
      <c r="ME91" s="2"/>
      <c r="MF91" s="2"/>
      <c r="MG91" s="2"/>
      <c r="MH91" s="2"/>
      <c r="MI91" s="2"/>
      <c r="MJ91" s="2"/>
      <c r="MK91" s="2"/>
      <c r="ML91" s="2"/>
      <c r="MM91" s="2"/>
      <c r="MN91" s="2"/>
      <c r="MO91" s="2"/>
      <c r="MP91" s="2"/>
      <c r="MQ91" s="2"/>
      <c r="MR91" s="2"/>
      <c r="MS91" s="2"/>
      <c r="MT91" s="2"/>
      <c r="MU91" s="2"/>
      <c r="MV91" s="2"/>
      <c r="MW91" s="2"/>
      <c r="MX91" s="2"/>
      <c r="MY91" s="2"/>
      <c r="MZ91" s="2"/>
      <c r="NA91" s="2"/>
      <c r="NB91" s="2"/>
      <c r="NC91" s="2"/>
      <c r="ND91" s="2"/>
      <c r="NE91" s="2"/>
      <c r="NF91" s="2"/>
      <c r="NG91" s="2"/>
      <c r="NH91" s="2"/>
      <c r="NI91" s="2"/>
      <c r="NJ91" s="2"/>
      <c r="NK91" s="2"/>
      <c r="NL91" s="2"/>
      <c r="NM91" s="2"/>
      <c r="NN91" s="2"/>
      <c r="NO91" s="2"/>
      <c r="NP91" s="2"/>
      <c r="NQ91" s="2"/>
      <c r="NR91" s="2"/>
      <c r="NS91" s="2"/>
      <c r="NT91" s="2"/>
      <c r="NU91" s="2"/>
      <c r="NV91" s="2"/>
      <c r="NW91" s="2"/>
      <c r="NX91" s="2"/>
      <c r="NY91" s="2"/>
      <c r="NZ91" s="2"/>
      <c r="OA91" s="2"/>
      <c r="OB91" s="2"/>
      <c r="OC91" s="2"/>
      <c r="OD91" s="2"/>
      <c r="OE91" s="2"/>
      <c r="OF91" s="2"/>
      <c r="OG91" s="2"/>
      <c r="OH91" s="2"/>
      <c r="OI91" s="2"/>
      <c r="OJ91" s="2"/>
      <c r="OK91" s="2"/>
      <c r="OL91" s="2"/>
      <c r="OM91" s="2"/>
      <c r="ON91" s="2"/>
      <c r="OO91" s="2"/>
      <c r="OP91" s="2"/>
      <c r="OQ91" s="2"/>
      <c r="OR91" s="2"/>
      <c r="OS91" s="2"/>
      <c r="OT91" s="2"/>
      <c r="OU91" s="2"/>
      <c r="OV91" s="2"/>
      <c r="OW91" s="2"/>
      <c r="OX91" s="2"/>
      <c r="OY91" s="2"/>
      <c r="OZ91" s="2"/>
      <c r="PA91" s="2"/>
      <c r="PB91" s="2"/>
      <c r="PC91" s="2"/>
      <c r="PD91" s="2"/>
      <c r="PE91" s="2"/>
      <c r="PF91" s="2"/>
      <c r="PG91" s="2"/>
      <c r="PH91" s="2"/>
      <c r="PI91" s="2"/>
      <c r="PJ91" s="2"/>
      <c r="PK91" s="2"/>
      <c r="PL91" s="2"/>
      <c r="PM91" s="2"/>
      <c r="PN91" s="2"/>
      <c r="PO91" s="2"/>
      <c r="PP91" s="2"/>
      <c r="PQ91" s="2"/>
      <c r="PR91" s="2"/>
      <c r="PS91" s="2"/>
      <c r="PT91" s="2"/>
      <c r="PU91" s="2"/>
      <c r="PV91" s="2"/>
      <c r="PW91" s="2"/>
      <c r="PX91" s="2"/>
      <c r="PY91" s="2"/>
      <c r="PZ91" s="2"/>
      <c r="QA91" s="2"/>
      <c r="QB91" s="2"/>
      <c r="QC91" s="2"/>
      <c r="QD91" s="2"/>
      <c r="QE91" s="2"/>
      <c r="QF91" s="2"/>
      <c r="QG91" s="2"/>
      <c r="QH91" s="2"/>
      <c r="QI91" s="2"/>
      <c r="QJ91" s="2"/>
      <c r="QK91" s="2"/>
      <c r="QL91" s="2"/>
      <c r="QM91" s="2"/>
      <c r="QN91" s="2"/>
      <c r="QO91" s="2"/>
      <c r="QP91" s="2"/>
      <c r="QQ91" s="2"/>
      <c r="QR91" s="2"/>
      <c r="QS91" s="2"/>
      <c r="QT91" s="2"/>
      <c r="QU91" s="2"/>
      <c r="QV91" s="2"/>
      <c r="QW91" s="2"/>
      <c r="QX91" s="2"/>
      <c r="QY91" s="2"/>
      <c r="QZ91" s="2"/>
      <c r="RA91" s="2"/>
      <c r="RB91" s="2"/>
      <c r="RC91" s="2"/>
      <c r="RD91" s="2"/>
      <c r="RE91" s="2"/>
      <c r="RF91" s="2"/>
      <c r="RG91" s="2"/>
      <c r="RH91" s="2"/>
      <c r="RI91" s="2"/>
      <c r="RJ91" s="2"/>
      <c r="RK91" s="2"/>
      <c r="RL91" s="2"/>
      <c r="RM91" s="2"/>
      <c r="RN91" s="2"/>
      <c r="RO91" s="2"/>
      <c r="RP91" s="2"/>
      <c r="RQ91" s="2"/>
      <c r="RR91" s="2"/>
      <c r="RS91" s="2"/>
      <c r="RT91" s="2"/>
      <c r="RU91" s="2"/>
      <c r="RV91" s="2"/>
      <c r="RW91" s="2"/>
      <c r="RX91" s="2"/>
      <c r="RY91" s="2"/>
      <c r="RZ91" s="2"/>
      <c r="SA91" s="2"/>
      <c r="SB91" s="2"/>
      <c r="SC91" s="2"/>
      <c r="SD91" s="2"/>
      <c r="SE91" s="2"/>
    </row>
    <row r="92" spans="1:499" s="2" customFormat="1" x14ac:dyDescent="0.25">
      <c r="A92" s="102">
        <v>89</v>
      </c>
      <c r="B92" s="102">
        <v>56</v>
      </c>
      <c r="C92" s="102" t="s">
        <v>21</v>
      </c>
      <c r="D92" s="176" t="s">
        <v>13</v>
      </c>
      <c r="E92" s="152"/>
      <c r="F92" s="102">
        <v>1036</v>
      </c>
      <c r="G92" s="104">
        <v>40.25</v>
      </c>
      <c r="H92" s="104">
        <v>8.4</v>
      </c>
      <c r="I92" s="104">
        <v>25.97</v>
      </c>
      <c r="J92" s="104">
        <v>16.600000000000001</v>
      </c>
      <c r="K92" s="104">
        <v>8.7799999999999994</v>
      </c>
      <c r="L92" s="105">
        <v>41032</v>
      </c>
      <c r="M92" s="106">
        <v>40.54</v>
      </c>
      <c r="N92" s="106">
        <v>5.0199999999999996</v>
      </c>
      <c r="O92" s="106">
        <v>20.079999999999998</v>
      </c>
      <c r="P92" s="106">
        <v>23.75</v>
      </c>
      <c r="Q92" s="106">
        <v>10.62</v>
      </c>
      <c r="R92" s="195">
        <v>0.93724762859245903</v>
      </c>
      <c r="S92" s="107">
        <v>0.83290488431876597</v>
      </c>
      <c r="T92" s="107">
        <v>0.98703403565640202</v>
      </c>
      <c r="U92" s="107">
        <v>0.90996945998758405</v>
      </c>
      <c r="V92" s="107">
        <v>0.92743538767395595</v>
      </c>
      <c r="W92" s="108">
        <v>0.838046272493573</v>
      </c>
      <c r="X92" s="108">
        <v>0.98703403565640202</v>
      </c>
      <c r="Y92" s="157">
        <v>0.91254015407498801</v>
      </c>
      <c r="Z92" s="157">
        <v>0.92942345924453296</v>
      </c>
      <c r="AA92" s="159"/>
      <c r="AB92" s="160"/>
    </row>
    <row r="93" spans="1:499" x14ac:dyDescent="0.25">
      <c r="A93" s="102">
        <v>90</v>
      </c>
      <c r="B93" s="103">
        <v>34</v>
      </c>
      <c r="C93" s="103" t="s">
        <v>21</v>
      </c>
      <c r="D93" s="176" t="s">
        <v>13</v>
      </c>
      <c r="E93" s="152"/>
      <c r="F93" s="103">
        <v>933</v>
      </c>
      <c r="G93" s="104">
        <v>6.32</v>
      </c>
      <c r="H93" s="104">
        <v>17.899999999999999</v>
      </c>
      <c r="I93" s="104">
        <v>43.73</v>
      </c>
      <c r="J93" s="104">
        <v>21.11</v>
      </c>
      <c r="K93" s="104">
        <v>10.93</v>
      </c>
      <c r="L93" s="105">
        <v>41032</v>
      </c>
      <c r="M93" s="106">
        <v>4.3899999999999997</v>
      </c>
      <c r="N93" s="106">
        <v>21.01</v>
      </c>
      <c r="O93" s="106">
        <v>43.09</v>
      </c>
      <c r="P93" s="106">
        <v>18.86</v>
      </c>
      <c r="Q93" s="106">
        <v>12.65</v>
      </c>
      <c r="R93" s="195">
        <v>0.72528141162153903</v>
      </c>
      <c r="S93" s="107">
        <v>0.644067796610169</v>
      </c>
      <c r="T93" s="107">
        <v>0.988151658767773</v>
      </c>
      <c r="U93" s="107">
        <v>0.81610972768897105</v>
      </c>
      <c r="V93" s="107">
        <v>0.96566998892580302</v>
      </c>
      <c r="W93" s="108">
        <v>0.61016949152542399</v>
      </c>
      <c r="X93" s="108">
        <v>0.988151658767773</v>
      </c>
      <c r="Y93" s="157">
        <v>0.799160575146598</v>
      </c>
      <c r="Z93" s="157">
        <v>0.963455149501661</v>
      </c>
      <c r="AA93" s="159"/>
      <c r="AB93" s="160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  <c r="LJ93" s="2"/>
      <c r="LK93" s="2"/>
      <c r="LL93" s="2"/>
      <c r="LM93" s="2"/>
      <c r="LN93" s="2"/>
      <c r="LO93" s="2"/>
      <c r="LP93" s="2"/>
      <c r="LQ93" s="2"/>
      <c r="LR93" s="2"/>
      <c r="LS93" s="2"/>
      <c r="LT93" s="2"/>
      <c r="LU93" s="2"/>
      <c r="LV93" s="2"/>
      <c r="LW93" s="2"/>
      <c r="LX93" s="2"/>
      <c r="LY93" s="2"/>
      <c r="LZ93" s="2"/>
      <c r="MA93" s="2"/>
      <c r="MB93" s="2"/>
      <c r="MC93" s="2"/>
      <c r="MD93" s="2"/>
      <c r="ME93" s="2"/>
      <c r="MF93" s="2"/>
      <c r="MG93" s="2"/>
      <c r="MH93" s="2"/>
      <c r="MI93" s="2"/>
      <c r="MJ93" s="2"/>
      <c r="MK93" s="2"/>
      <c r="ML93" s="2"/>
      <c r="MM93" s="2"/>
      <c r="MN93" s="2"/>
      <c r="MO93" s="2"/>
      <c r="MP93" s="2"/>
      <c r="MQ93" s="2"/>
      <c r="MR93" s="2"/>
      <c r="MS93" s="2"/>
      <c r="MT93" s="2"/>
      <c r="MU93" s="2"/>
      <c r="MV93" s="2"/>
      <c r="MW93" s="2"/>
      <c r="MX93" s="2"/>
      <c r="MY93" s="2"/>
      <c r="MZ93" s="2"/>
      <c r="NA93" s="2"/>
      <c r="NB93" s="2"/>
      <c r="NC93" s="2"/>
      <c r="ND93" s="2"/>
      <c r="NE93" s="2"/>
      <c r="NF93" s="2"/>
      <c r="NG93" s="2"/>
      <c r="NH93" s="2"/>
      <c r="NI93" s="2"/>
      <c r="NJ93" s="2"/>
      <c r="NK93" s="2"/>
      <c r="NL93" s="2"/>
      <c r="NM93" s="2"/>
      <c r="NN93" s="2"/>
      <c r="NO93" s="2"/>
      <c r="NP93" s="2"/>
      <c r="NQ93" s="2"/>
      <c r="NR93" s="2"/>
      <c r="NS93" s="2"/>
      <c r="NT93" s="2"/>
      <c r="NU93" s="2"/>
      <c r="NV93" s="2"/>
      <c r="NW93" s="2"/>
      <c r="NX93" s="2"/>
      <c r="NY93" s="2"/>
      <c r="NZ93" s="2"/>
      <c r="OA93" s="2"/>
      <c r="OB93" s="2"/>
      <c r="OC93" s="2"/>
      <c r="OD93" s="2"/>
      <c r="OE93" s="2"/>
      <c r="OF93" s="2"/>
      <c r="OG93" s="2"/>
      <c r="OH93" s="2"/>
      <c r="OI93" s="2"/>
      <c r="OJ93" s="2"/>
      <c r="OK93" s="2"/>
      <c r="OL93" s="2"/>
      <c r="OM93" s="2"/>
      <c r="ON93" s="2"/>
      <c r="OO93" s="2"/>
      <c r="OP93" s="2"/>
      <c r="OQ93" s="2"/>
      <c r="OR93" s="2"/>
      <c r="OS93" s="2"/>
      <c r="OT93" s="2"/>
      <c r="OU93" s="2"/>
      <c r="OV93" s="2"/>
      <c r="OW93" s="2"/>
      <c r="OX93" s="2"/>
      <c r="OY93" s="2"/>
      <c r="OZ93" s="2"/>
      <c r="PA93" s="2"/>
      <c r="PB93" s="2"/>
      <c r="PC93" s="2"/>
      <c r="PD93" s="2"/>
      <c r="PE93" s="2"/>
      <c r="PF93" s="2"/>
      <c r="PG93" s="2"/>
      <c r="PH93" s="2"/>
      <c r="PI93" s="2"/>
      <c r="PJ93" s="2"/>
      <c r="PK93" s="2"/>
      <c r="PL93" s="2"/>
      <c r="PM93" s="2"/>
      <c r="PN93" s="2"/>
      <c r="PO93" s="2"/>
      <c r="PP93" s="2"/>
      <c r="PQ93" s="2"/>
      <c r="PR93" s="2"/>
      <c r="PS93" s="2"/>
      <c r="PT93" s="2"/>
      <c r="PU93" s="2"/>
      <c r="PV93" s="2"/>
      <c r="PW93" s="2"/>
      <c r="PX93" s="2"/>
      <c r="PY93" s="2"/>
      <c r="PZ93" s="2"/>
      <c r="QA93" s="2"/>
      <c r="QB93" s="2"/>
      <c r="QC93" s="2"/>
      <c r="QD93" s="2"/>
      <c r="QE93" s="2"/>
      <c r="QF93" s="2"/>
      <c r="QG93" s="2"/>
      <c r="QH93" s="2"/>
      <c r="QI93" s="2"/>
      <c r="QJ93" s="2"/>
      <c r="QK93" s="2"/>
      <c r="QL93" s="2"/>
      <c r="QM93" s="2"/>
      <c r="QN93" s="2"/>
      <c r="QO93" s="2"/>
      <c r="QP93" s="2"/>
      <c r="QQ93" s="2"/>
      <c r="QR93" s="2"/>
      <c r="QS93" s="2"/>
      <c r="QT93" s="2"/>
      <c r="QU93" s="2"/>
      <c r="QV93" s="2"/>
      <c r="QW93" s="2"/>
      <c r="QX93" s="2"/>
      <c r="QY93" s="2"/>
      <c r="QZ93" s="2"/>
      <c r="RA93" s="2"/>
      <c r="RB93" s="2"/>
      <c r="RC93" s="2"/>
      <c r="RD93" s="2"/>
      <c r="RE93" s="2"/>
      <c r="RF93" s="2"/>
      <c r="RG93" s="2"/>
      <c r="RH93" s="2"/>
      <c r="RI93" s="2"/>
      <c r="RJ93" s="2"/>
      <c r="RK93" s="2"/>
      <c r="RL93" s="2"/>
      <c r="RM93" s="2"/>
      <c r="RN93" s="2"/>
      <c r="RO93" s="2"/>
      <c r="RP93" s="2"/>
      <c r="RQ93" s="2"/>
      <c r="RR93" s="2"/>
      <c r="RS93" s="2"/>
      <c r="RT93" s="2"/>
      <c r="RU93" s="2"/>
      <c r="RV93" s="2"/>
      <c r="RW93" s="2"/>
      <c r="RX93" s="2"/>
      <c r="RY93" s="2"/>
      <c r="RZ93" s="2"/>
      <c r="SA93" s="2"/>
      <c r="SB93" s="2"/>
      <c r="SC93" s="2"/>
      <c r="SD93" s="2"/>
      <c r="SE93" s="2"/>
    </row>
    <row r="94" spans="1:499" x14ac:dyDescent="0.25">
      <c r="A94" s="102">
        <v>91</v>
      </c>
      <c r="B94" s="103">
        <v>52</v>
      </c>
      <c r="C94" s="103" t="s">
        <v>21</v>
      </c>
      <c r="D94" s="176" t="s">
        <v>13</v>
      </c>
      <c r="E94" s="152"/>
      <c r="F94" s="103">
        <v>990</v>
      </c>
      <c r="G94" s="104">
        <v>14.44</v>
      </c>
      <c r="H94" s="104">
        <v>12.53</v>
      </c>
      <c r="I94" s="104">
        <v>35.56</v>
      </c>
      <c r="J94" s="104">
        <v>17.88</v>
      </c>
      <c r="K94" s="104">
        <v>19.600000000000001</v>
      </c>
      <c r="L94" s="105">
        <v>41032</v>
      </c>
      <c r="M94" s="106">
        <v>14.75</v>
      </c>
      <c r="N94" s="106">
        <v>12.63</v>
      </c>
      <c r="O94" s="106">
        <v>40.909999999999997</v>
      </c>
      <c r="P94" s="106">
        <v>12.32</v>
      </c>
      <c r="Q94" s="106">
        <v>19.39</v>
      </c>
      <c r="R94" s="195">
        <v>0.88863904058250298</v>
      </c>
      <c r="S94" s="107">
        <v>0.94776119402985104</v>
      </c>
      <c r="T94" s="107">
        <v>0.95278450363196099</v>
      </c>
      <c r="U94" s="107">
        <v>0.95027284883090601</v>
      </c>
      <c r="V94" s="107">
        <v>0.95208333333333295</v>
      </c>
      <c r="W94" s="108">
        <v>0.92537313432835799</v>
      </c>
      <c r="X94" s="108">
        <v>0.96125907990314796</v>
      </c>
      <c r="Y94" s="157">
        <v>0.94331610711575298</v>
      </c>
      <c r="Z94" s="157">
        <v>0.95625000000000004</v>
      </c>
      <c r="AA94" s="159"/>
      <c r="AB94" s="160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  <c r="IX94" s="2"/>
      <c r="IY94" s="2"/>
      <c r="IZ94" s="2"/>
      <c r="JA94" s="2"/>
      <c r="JB94" s="2"/>
      <c r="JC94" s="2"/>
      <c r="JD94" s="2"/>
      <c r="JE94" s="2"/>
      <c r="JF94" s="2"/>
      <c r="JG94" s="2"/>
      <c r="JH94" s="2"/>
      <c r="JI94" s="2"/>
      <c r="JJ94" s="2"/>
      <c r="JK94" s="2"/>
      <c r="JL94" s="2"/>
      <c r="JM94" s="2"/>
      <c r="JN94" s="2"/>
      <c r="JO94" s="2"/>
      <c r="JP94" s="2"/>
      <c r="JQ94" s="2"/>
      <c r="JR94" s="2"/>
      <c r="JS94" s="2"/>
      <c r="JT94" s="2"/>
      <c r="JU94" s="2"/>
      <c r="JV94" s="2"/>
      <c r="JW94" s="2"/>
      <c r="JX94" s="2"/>
      <c r="JY94" s="2"/>
      <c r="JZ94" s="2"/>
      <c r="KA94" s="2"/>
      <c r="KB94" s="2"/>
      <c r="KC94" s="2"/>
      <c r="KD94" s="2"/>
      <c r="KE94" s="2"/>
      <c r="KF94" s="2"/>
      <c r="KG94" s="2"/>
      <c r="KH94" s="2"/>
      <c r="KI94" s="2"/>
      <c r="KJ94" s="2"/>
      <c r="KK94" s="2"/>
      <c r="KL94" s="2"/>
      <c r="KM94" s="2"/>
      <c r="KN94" s="2"/>
      <c r="KO94" s="2"/>
      <c r="KP94" s="2"/>
      <c r="KQ94" s="2"/>
      <c r="KR94" s="2"/>
      <c r="KS94" s="2"/>
      <c r="KT94" s="2"/>
      <c r="KU94" s="2"/>
      <c r="KV94" s="2"/>
      <c r="KW94" s="2"/>
      <c r="KX94" s="2"/>
      <c r="KY94" s="2"/>
      <c r="KZ94" s="2"/>
      <c r="LA94" s="2"/>
      <c r="LB94" s="2"/>
      <c r="LC94" s="2"/>
      <c r="LD94" s="2"/>
      <c r="LE94" s="2"/>
      <c r="LF94" s="2"/>
      <c r="LG94" s="2"/>
      <c r="LH94" s="2"/>
      <c r="LI94" s="2"/>
      <c r="LJ94" s="2"/>
      <c r="LK94" s="2"/>
      <c r="LL94" s="2"/>
      <c r="LM94" s="2"/>
      <c r="LN94" s="2"/>
      <c r="LO94" s="2"/>
      <c r="LP94" s="2"/>
      <c r="LQ94" s="2"/>
      <c r="LR94" s="2"/>
      <c r="LS94" s="2"/>
      <c r="LT94" s="2"/>
      <c r="LU94" s="2"/>
      <c r="LV94" s="2"/>
      <c r="LW94" s="2"/>
      <c r="LX94" s="2"/>
      <c r="LY94" s="2"/>
      <c r="LZ94" s="2"/>
      <c r="MA94" s="2"/>
      <c r="MB94" s="2"/>
      <c r="MC94" s="2"/>
      <c r="MD94" s="2"/>
      <c r="ME94" s="2"/>
      <c r="MF94" s="2"/>
      <c r="MG94" s="2"/>
      <c r="MH94" s="2"/>
      <c r="MI94" s="2"/>
      <c r="MJ94" s="2"/>
      <c r="MK94" s="2"/>
      <c r="ML94" s="2"/>
      <c r="MM94" s="2"/>
      <c r="MN94" s="2"/>
      <c r="MO94" s="2"/>
      <c r="MP94" s="2"/>
      <c r="MQ94" s="2"/>
      <c r="MR94" s="2"/>
      <c r="MS94" s="2"/>
      <c r="MT94" s="2"/>
      <c r="MU94" s="2"/>
      <c r="MV94" s="2"/>
      <c r="MW94" s="2"/>
      <c r="MX94" s="2"/>
      <c r="MY94" s="2"/>
      <c r="MZ94" s="2"/>
      <c r="NA94" s="2"/>
      <c r="NB94" s="2"/>
      <c r="NC94" s="2"/>
      <c r="ND94" s="2"/>
      <c r="NE94" s="2"/>
      <c r="NF94" s="2"/>
      <c r="NG94" s="2"/>
      <c r="NH94" s="2"/>
      <c r="NI94" s="2"/>
      <c r="NJ94" s="2"/>
      <c r="NK94" s="2"/>
      <c r="NL94" s="2"/>
      <c r="NM94" s="2"/>
      <c r="NN94" s="2"/>
      <c r="NO94" s="2"/>
      <c r="NP94" s="2"/>
      <c r="NQ94" s="2"/>
      <c r="NR94" s="2"/>
      <c r="NS94" s="2"/>
      <c r="NT94" s="2"/>
      <c r="NU94" s="2"/>
      <c r="NV94" s="2"/>
      <c r="NW94" s="2"/>
      <c r="NX94" s="2"/>
      <c r="NY94" s="2"/>
      <c r="NZ94" s="2"/>
      <c r="OA94" s="2"/>
      <c r="OB94" s="2"/>
      <c r="OC94" s="2"/>
      <c r="OD94" s="2"/>
      <c r="OE94" s="2"/>
      <c r="OF94" s="2"/>
      <c r="OG94" s="2"/>
      <c r="OH94" s="2"/>
      <c r="OI94" s="2"/>
      <c r="OJ94" s="2"/>
      <c r="OK94" s="2"/>
      <c r="OL94" s="2"/>
      <c r="OM94" s="2"/>
      <c r="ON94" s="2"/>
      <c r="OO94" s="2"/>
      <c r="OP94" s="2"/>
      <c r="OQ94" s="2"/>
      <c r="OR94" s="2"/>
      <c r="OS94" s="2"/>
      <c r="OT94" s="2"/>
      <c r="OU94" s="2"/>
      <c r="OV94" s="2"/>
      <c r="OW94" s="2"/>
      <c r="OX94" s="2"/>
      <c r="OY94" s="2"/>
      <c r="OZ94" s="2"/>
      <c r="PA94" s="2"/>
      <c r="PB94" s="2"/>
      <c r="PC94" s="2"/>
      <c r="PD94" s="2"/>
      <c r="PE94" s="2"/>
      <c r="PF94" s="2"/>
      <c r="PG94" s="2"/>
      <c r="PH94" s="2"/>
      <c r="PI94" s="2"/>
      <c r="PJ94" s="2"/>
      <c r="PK94" s="2"/>
      <c r="PL94" s="2"/>
      <c r="PM94" s="2"/>
      <c r="PN94" s="2"/>
      <c r="PO94" s="2"/>
      <c r="PP94" s="2"/>
      <c r="PQ94" s="2"/>
      <c r="PR94" s="2"/>
      <c r="PS94" s="2"/>
      <c r="PT94" s="2"/>
      <c r="PU94" s="2"/>
      <c r="PV94" s="2"/>
      <c r="PW94" s="2"/>
      <c r="PX94" s="2"/>
      <c r="PY94" s="2"/>
      <c r="PZ94" s="2"/>
      <c r="QA94" s="2"/>
      <c r="QB94" s="2"/>
      <c r="QC94" s="2"/>
      <c r="QD94" s="2"/>
      <c r="QE94" s="2"/>
      <c r="QF94" s="2"/>
      <c r="QG94" s="2"/>
      <c r="QH94" s="2"/>
      <c r="QI94" s="2"/>
      <c r="QJ94" s="2"/>
      <c r="QK94" s="2"/>
      <c r="QL94" s="2"/>
      <c r="QM94" s="2"/>
      <c r="QN94" s="2"/>
      <c r="QO94" s="2"/>
      <c r="QP94" s="2"/>
      <c r="QQ94" s="2"/>
      <c r="QR94" s="2"/>
      <c r="QS94" s="2"/>
      <c r="QT94" s="2"/>
      <c r="QU94" s="2"/>
      <c r="QV94" s="2"/>
      <c r="QW94" s="2"/>
      <c r="QX94" s="2"/>
      <c r="QY94" s="2"/>
      <c r="QZ94" s="2"/>
      <c r="RA94" s="2"/>
      <c r="RB94" s="2"/>
      <c r="RC94" s="2"/>
      <c r="RD94" s="2"/>
      <c r="RE94" s="2"/>
      <c r="RF94" s="2"/>
      <c r="RG94" s="2"/>
      <c r="RH94" s="2"/>
      <c r="RI94" s="2"/>
      <c r="RJ94" s="2"/>
      <c r="RK94" s="2"/>
      <c r="RL94" s="2"/>
      <c r="RM94" s="2"/>
      <c r="RN94" s="2"/>
      <c r="RO94" s="2"/>
      <c r="RP94" s="2"/>
      <c r="RQ94" s="2"/>
      <c r="RR94" s="2"/>
      <c r="RS94" s="2"/>
      <c r="RT94" s="2"/>
      <c r="RU94" s="2"/>
      <c r="RV94" s="2"/>
      <c r="RW94" s="2"/>
      <c r="RX94" s="2"/>
      <c r="RY94" s="2"/>
      <c r="RZ94" s="2"/>
      <c r="SA94" s="2"/>
      <c r="SB94" s="2"/>
      <c r="SC94" s="2"/>
      <c r="SD94" s="2"/>
      <c r="SE94" s="2"/>
    </row>
    <row r="95" spans="1:499" x14ac:dyDescent="0.25">
      <c r="A95" s="102">
        <v>92</v>
      </c>
      <c r="B95" s="103">
        <v>22</v>
      </c>
      <c r="C95" s="103" t="s">
        <v>12</v>
      </c>
      <c r="D95" s="176" t="s">
        <v>44</v>
      </c>
      <c r="E95" s="152"/>
      <c r="F95" s="103">
        <v>877</v>
      </c>
      <c r="G95" s="104">
        <v>18.93</v>
      </c>
      <c r="H95" s="104">
        <v>6.16</v>
      </c>
      <c r="I95" s="104">
        <v>42.76</v>
      </c>
      <c r="J95" s="104">
        <v>23.83</v>
      </c>
      <c r="K95" s="104">
        <v>8.32</v>
      </c>
      <c r="L95" s="105">
        <v>41124</v>
      </c>
      <c r="M95" s="106">
        <v>19.27</v>
      </c>
      <c r="N95" s="106">
        <v>4.45</v>
      </c>
      <c r="O95" s="106">
        <v>47.66</v>
      </c>
      <c r="P95" s="106">
        <v>20.07</v>
      </c>
      <c r="Q95" s="106">
        <v>8.5500000000000007</v>
      </c>
      <c r="R95" s="195">
        <v>0.95118826496912401</v>
      </c>
      <c r="S95" s="107">
        <v>0.97560975609756095</v>
      </c>
      <c r="T95" s="107">
        <v>0.98389458272328001</v>
      </c>
      <c r="U95" s="107">
        <v>0.97975216941041998</v>
      </c>
      <c r="V95" s="107">
        <v>0.98229043683589101</v>
      </c>
      <c r="W95" s="108">
        <v>0.97560975609756095</v>
      </c>
      <c r="X95" s="108">
        <v>0.98243045387994099</v>
      </c>
      <c r="Y95" s="157">
        <v>0.97902010498875103</v>
      </c>
      <c r="Z95" s="157">
        <v>0.98110979929161801</v>
      </c>
      <c r="AA95" s="159"/>
      <c r="AB95" s="160" t="s">
        <v>148</v>
      </c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  <c r="IX95" s="2"/>
      <c r="IY95" s="2"/>
      <c r="IZ95" s="2"/>
      <c r="JA95" s="2"/>
      <c r="JB95" s="2"/>
      <c r="JC95" s="2"/>
      <c r="JD95" s="2"/>
      <c r="JE95" s="2"/>
      <c r="JF95" s="2"/>
      <c r="JG95" s="2"/>
      <c r="JH95" s="2"/>
      <c r="JI95" s="2"/>
      <c r="JJ95" s="2"/>
      <c r="JK95" s="2"/>
      <c r="JL95" s="2"/>
      <c r="JM95" s="2"/>
      <c r="JN95" s="2"/>
      <c r="JO95" s="2"/>
      <c r="JP95" s="2"/>
      <c r="JQ95" s="2"/>
      <c r="JR95" s="2"/>
      <c r="JS95" s="2"/>
      <c r="JT95" s="2"/>
      <c r="JU95" s="2"/>
      <c r="JV95" s="2"/>
      <c r="JW95" s="2"/>
      <c r="JX95" s="2"/>
      <c r="JY95" s="2"/>
      <c r="JZ95" s="2"/>
      <c r="KA95" s="2"/>
      <c r="KB95" s="2"/>
      <c r="KC95" s="2"/>
      <c r="KD95" s="2"/>
      <c r="KE95" s="2"/>
      <c r="KF95" s="2"/>
      <c r="KG95" s="2"/>
      <c r="KH95" s="2"/>
      <c r="KI95" s="2"/>
      <c r="KJ95" s="2"/>
      <c r="KK95" s="2"/>
      <c r="KL95" s="2"/>
      <c r="KM95" s="2"/>
      <c r="KN95" s="2"/>
      <c r="KO95" s="2"/>
      <c r="KP95" s="2"/>
      <c r="KQ95" s="2"/>
      <c r="KR95" s="2"/>
      <c r="KS95" s="2"/>
      <c r="KT95" s="2"/>
      <c r="KU95" s="2"/>
      <c r="KV95" s="2"/>
      <c r="KW95" s="2"/>
      <c r="KX95" s="2"/>
      <c r="KY95" s="2"/>
      <c r="KZ95" s="2"/>
      <c r="LA95" s="2"/>
      <c r="LB95" s="2"/>
      <c r="LC95" s="2"/>
      <c r="LD95" s="2"/>
      <c r="LE95" s="2"/>
      <c r="LF95" s="2"/>
      <c r="LG95" s="2"/>
      <c r="LH95" s="2"/>
      <c r="LI95" s="2"/>
      <c r="LJ95" s="2"/>
      <c r="LK95" s="2"/>
      <c r="LL95" s="2"/>
      <c r="LM95" s="2"/>
      <c r="LN95" s="2"/>
      <c r="LO95" s="2"/>
      <c r="LP95" s="2"/>
      <c r="LQ95" s="2"/>
      <c r="LR95" s="2"/>
      <c r="LS95" s="2"/>
      <c r="LT95" s="2"/>
      <c r="LU95" s="2"/>
      <c r="LV95" s="2"/>
      <c r="LW95" s="2"/>
      <c r="LX95" s="2"/>
      <c r="LY95" s="2"/>
      <c r="LZ95" s="2"/>
      <c r="MA95" s="2"/>
      <c r="MB95" s="2"/>
      <c r="MC95" s="2"/>
      <c r="MD95" s="2"/>
      <c r="ME95" s="2"/>
      <c r="MF95" s="2"/>
      <c r="MG95" s="2"/>
      <c r="MH95" s="2"/>
      <c r="MI95" s="2"/>
      <c r="MJ95" s="2"/>
      <c r="MK95" s="2"/>
      <c r="ML95" s="2"/>
      <c r="MM95" s="2"/>
      <c r="MN95" s="2"/>
      <c r="MO95" s="2"/>
      <c r="MP95" s="2"/>
      <c r="MQ95" s="2"/>
      <c r="MR95" s="2"/>
      <c r="MS95" s="2"/>
      <c r="MT95" s="2"/>
      <c r="MU95" s="2"/>
      <c r="MV95" s="2"/>
      <c r="MW95" s="2"/>
      <c r="MX95" s="2"/>
      <c r="MY95" s="2"/>
      <c r="MZ95" s="2"/>
      <c r="NA95" s="2"/>
      <c r="NB95" s="2"/>
      <c r="NC95" s="2"/>
      <c r="ND95" s="2"/>
      <c r="NE95" s="2"/>
      <c r="NF95" s="2"/>
      <c r="NG95" s="2"/>
      <c r="NH95" s="2"/>
      <c r="NI95" s="2"/>
      <c r="NJ95" s="2"/>
      <c r="NK95" s="2"/>
      <c r="NL95" s="2"/>
      <c r="NM95" s="2"/>
      <c r="NN95" s="2"/>
      <c r="NO95" s="2"/>
      <c r="NP95" s="2"/>
      <c r="NQ95" s="2"/>
      <c r="NR95" s="2"/>
      <c r="NS95" s="2"/>
      <c r="NT95" s="2"/>
      <c r="NU95" s="2"/>
      <c r="NV95" s="2"/>
      <c r="NW95" s="2"/>
      <c r="NX95" s="2"/>
      <c r="NY95" s="2"/>
      <c r="NZ95" s="2"/>
      <c r="OA95" s="2"/>
      <c r="OB95" s="2"/>
      <c r="OC95" s="2"/>
      <c r="OD95" s="2"/>
      <c r="OE95" s="2"/>
      <c r="OF95" s="2"/>
      <c r="OG95" s="2"/>
      <c r="OH95" s="2"/>
      <c r="OI95" s="2"/>
      <c r="OJ95" s="2"/>
      <c r="OK95" s="2"/>
      <c r="OL95" s="2"/>
      <c r="OM95" s="2"/>
      <c r="ON95" s="2"/>
      <c r="OO95" s="2"/>
      <c r="OP95" s="2"/>
      <c r="OQ95" s="2"/>
      <c r="OR95" s="2"/>
      <c r="OS95" s="2"/>
      <c r="OT95" s="2"/>
      <c r="OU95" s="2"/>
      <c r="OV95" s="2"/>
      <c r="OW95" s="2"/>
      <c r="OX95" s="2"/>
      <c r="OY95" s="2"/>
      <c r="OZ95" s="2"/>
      <c r="PA95" s="2"/>
      <c r="PB95" s="2"/>
      <c r="PC95" s="2"/>
      <c r="PD95" s="2"/>
      <c r="PE95" s="2"/>
      <c r="PF95" s="2"/>
      <c r="PG95" s="2"/>
      <c r="PH95" s="2"/>
      <c r="PI95" s="2"/>
      <c r="PJ95" s="2"/>
      <c r="PK95" s="2"/>
      <c r="PL95" s="2"/>
      <c r="PM95" s="2"/>
      <c r="PN95" s="2"/>
      <c r="PO95" s="2"/>
      <c r="PP95" s="2"/>
      <c r="PQ95" s="2"/>
      <c r="PR95" s="2"/>
      <c r="PS95" s="2"/>
      <c r="PT95" s="2"/>
      <c r="PU95" s="2"/>
      <c r="PV95" s="2"/>
      <c r="PW95" s="2"/>
      <c r="PX95" s="2"/>
      <c r="PY95" s="2"/>
      <c r="PZ95" s="2"/>
      <c r="QA95" s="2"/>
      <c r="QB95" s="2"/>
      <c r="QC95" s="2"/>
      <c r="QD95" s="2"/>
      <c r="QE95" s="2"/>
      <c r="QF95" s="2"/>
      <c r="QG95" s="2"/>
      <c r="QH95" s="2"/>
      <c r="QI95" s="2"/>
      <c r="QJ95" s="2"/>
      <c r="QK95" s="2"/>
      <c r="QL95" s="2"/>
      <c r="QM95" s="2"/>
      <c r="QN95" s="2"/>
      <c r="QO95" s="2"/>
      <c r="QP95" s="2"/>
      <c r="QQ95" s="2"/>
      <c r="QR95" s="2"/>
      <c r="QS95" s="2"/>
      <c r="QT95" s="2"/>
      <c r="QU95" s="2"/>
      <c r="QV95" s="2"/>
      <c r="QW95" s="2"/>
      <c r="QX95" s="2"/>
      <c r="QY95" s="2"/>
      <c r="QZ95" s="2"/>
      <c r="RA95" s="2"/>
      <c r="RB95" s="2"/>
      <c r="RC95" s="2"/>
      <c r="RD95" s="2"/>
      <c r="RE95" s="2"/>
      <c r="RF95" s="2"/>
      <c r="RG95" s="2"/>
      <c r="RH95" s="2"/>
      <c r="RI95" s="2"/>
      <c r="RJ95" s="2"/>
      <c r="RK95" s="2"/>
      <c r="RL95" s="2"/>
      <c r="RM95" s="2"/>
      <c r="RN95" s="2"/>
      <c r="RO95" s="2"/>
      <c r="RP95" s="2"/>
      <c r="RQ95" s="2"/>
      <c r="RR95" s="2"/>
      <c r="RS95" s="2"/>
      <c r="RT95" s="2"/>
      <c r="RU95" s="2"/>
      <c r="RV95" s="2"/>
      <c r="RW95" s="2"/>
      <c r="RX95" s="2"/>
      <c r="RY95" s="2"/>
      <c r="RZ95" s="2"/>
      <c r="SA95" s="2"/>
      <c r="SB95" s="2"/>
      <c r="SC95" s="2"/>
      <c r="SD95" s="2"/>
      <c r="SE95" s="2"/>
    </row>
    <row r="96" spans="1:499" x14ac:dyDescent="0.25">
      <c r="A96" s="102">
        <v>93</v>
      </c>
      <c r="B96" s="102">
        <v>38</v>
      </c>
      <c r="C96" s="102" t="s">
        <v>21</v>
      </c>
      <c r="D96" s="176" t="s">
        <v>27</v>
      </c>
      <c r="E96" s="152"/>
      <c r="F96" s="103">
        <v>870</v>
      </c>
      <c r="G96" s="104">
        <v>6.44</v>
      </c>
      <c r="H96" s="104">
        <v>17.47</v>
      </c>
      <c r="I96" s="104">
        <v>42.76</v>
      </c>
      <c r="J96" s="104">
        <v>18.16</v>
      </c>
      <c r="K96" s="104">
        <v>15.17</v>
      </c>
      <c r="L96" s="105">
        <v>41155</v>
      </c>
      <c r="M96" s="106">
        <v>7.7</v>
      </c>
      <c r="N96" s="106">
        <v>12.53</v>
      </c>
      <c r="O96" s="106">
        <v>49.31</v>
      </c>
      <c r="P96" s="106">
        <v>14.71</v>
      </c>
      <c r="Q96" s="106">
        <v>15.75</v>
      </c>
      <c r="R96" s="195">
        <v>0.85772357723577297</v>
      </c>
      <c r="S96" s="107">
        <v>0.84905660377358505</v>
      </c>
      <c r="T96" s="107">
        <v>0.98475222363405301</v>
      </c>
      <c r="U96" s="107">
        <v>0.91690441370381903</v>
      </c>
      <c r="V96" s="107">
        <v>0.97619047619047605</v>
      </c>
      <c r="W96" s="108">
        <v>0.83018867924528295</v>
      </c>
      <c r="X96" s="108">
        <v>0.98983481575603605</v>
      </c>
      <c r="Y96" s="157">
        <v>0.91001174750065905</v>
      </c>
      <c r="Z96" s="157">
        <v>0.97976190476190494</v>
      </c>
      <c r="AA96" s="159"/>
      <c r="AB96" s="160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  <c r="IX96" s="2"/>
      <c r="IY96" s="2"/>
      <c r="IZ96" s="2"/>
      <c r="JA96" s="2"/>
      <c r="JB96" s="2"/>
      <c r="JC96" s="2"/>
      <c r="JD96" s="2"/>
      <c r="JE96" s="2"/>
      <c r="JF96" s="2"/>
      <c r="JG96" s="2"/>
      <c r="JH96" s="2"/>
      <c r="JI96" s="2"/>
      <c r="JJ96" s="2"/>
      <c r="JK96" s="2"/>
      <c r="JL96" s="2"/>
      <c r="JM96" s="2"/>
      <c r="JN96" s="2"/>
      <c r="JO96" s="2"/>
      <c r="JP96" s="2"/>
      <c r="JQ96" s="2"/>
      <c r="JR96" s="2"/>
      <c r="JS96" s="2"/>
      <c r="JT96" s="2"/>
      <c r="JU96" s="2"/>
      <c r="JV96" s="2"/>
      <c r="JW96" s="2"/>
      <c r="JX96" s="2"/>
      <c r="JY96" s="2"/>
      <c r="JZ96" s="2"/>
      <c r="KA96" s="2"/>
      <c r="KB96" s="2"/>
      <c r="KC96" s="2"/>
      <c r="KD96" s="2"/>
      <c r="KE96" s="2"/>
      <c r="KF96" s="2"/>
      <c r="KG96" s="2"/>
      <c r="KH96" s="2"/>
      <c r="KI96" s="2"/>
      <c r="KJ96" s="2"/>
      <c r="KK96" s="2"/>
      <c r="KL96" s="2"/>
      <c r="KM96" s="2"/>
      <c r="KN96" s="2"/>
      <c r="KO96" s="2"/>
      <c r="KP96" s="2"/>
      <c r="KQ96" s="2"/>
      <c r="KR96" s="2"/>
      <c r="KS96" s="2"/>
      <c r="KT96" s="2"/>
      <c r="KU96" s="2"/>
      <c r="KV96" s="2"/>
      <c r="KW96" s="2"/>
      <c r="KX96" s="2"/>
      <c r="KY96" s="2"/>
      <c r="KZ96" s="2"/>
      <c r="LA96" s="2"/>
      <c r="LB96" s="2"/>
      <c r="LC96" s="2"/>
      <c r="LD96" s="2"/>
      <c r="LE96" s="2"/>
      <c r="LF96" s="2"/>
      <c r="LG96" s="2"/>
      <c r="LH96" s="2"/>
      <c r="LI96" s="2"/>
      <c r="LJ96" s="2"/>
      <c r="LK96" s="2"/>
      <c r="LL96" s="2"/>
      <c r="LM96" s="2"/>
      <c r="LN96" s="2"/>
      <c r="LO96" s="2"/>
      <c r="LP96" s="2"/>
      <c r="LQ96" s="2"/>
      <c r="LR96" s="2"/>
      <c r="LS96" s="2"/>
      <c r="LT96" s="2"/>
      <c r="LU96" s="2"/>
      <c r="LV96" s="2"/>
      <c r="LW96" s="2"/>
      <c r="LX96" s="2"/>
      <c r="LY96" s="2"/>
      <c r="LZ96" s="2"/>
      <c r="MA96" s="2"/>
      <c r="MB96" s="2"/>
      <c r="MC96" s="2"/>
      <c r="MD96" s="2"/>
      <c r="ME96" s="2"/>
      <c r="MF96" s="2"/>
      <c r="MG96" s="2"/>
      <c r="MH96" s="2"/>
      <c r="MI96" s="2"/>
      <c r="MJ96" s="2"/>
      <c r="MK96" s="2"/>
      <c r="ML96" s="2"/>
      <c r="MM96" s="2"/>
      <c r="MN96" s="2"/>
      <c r="MO96" s="2"/>
      <c r="MP96" s="2"/>
      <c r="MQ96" s="2"/>
      <c r="MR96" s="2"/>
      <c r="MS96" s="2"/>
      <c r="MT96" s="2"/>
      <c r="MU96" s="2"/>
      <c r="MV96" s="2"/>
      <c r="MW96" s="2"/>
      <c r="MX96" s="2"/>
      <c r="MY96" s="2"/>
      <c r="MZ96" s="2"/>
      <c r="NA96" s="2"/>
      <c r="NB96" s="2"/>
      <c r="NC96" s="2"/>
      <c r="ND96" s="2"/>
      <c r="NE96" s="2"/>
      <c r="NF96" s="2"/>
      <c r="NG96" s="2"/>
      <c r="NH96" s="2"/>
      <c r="NI96" s="2"/>
      <c r="NJ96" s="2"/>
      <c r="NK96" s="2"/>
      <c r="NL96" s="2"/>
      <c r="NM96" s="2"/>
      <c r="NN96" s="2"/>
      <c r="NO96" s="2"/>
      <c r="NP96" s="2"/>
      <c r="NQ96" s="2"/>
      <c r="NR96" s="2"/>
      <c r="NS96" s="2"/>
      <c r="NT96" s="2"/>
      <c r="NU96" s="2"/>
      <c r="NV96" s="2"/>
      <c r="NW96" s="2"/>
      <c r="NX96" s="2"/>
      <c r="NY96" s="2"/>
      <c r="NZ96" s="2"/>
      <c r="OA96" s="2"/>
      <c r="OB96" s="2"/>
      <c r="OC96" s="2"/>
      <c r="OD96" s="2"/>
      <c r="OE96" s="2"/>
      <c r="OF96" s="2"/>
      <c r="OG96" s="2"/>
      <c r="OH96" s="2"/>
      <c r="OI96" s="2"/>
      <c r="OJ96" s="2"/>
      <c r="OK96" s="2"/>
      <c r="OL96" s="2"/>
      <c r="OM96" s="2"/>
      <c r="ON96" s="2"/>
      <c r="OO96" s="2"/>
      <c r="OP96" s="2"/>
      <c r="OQ96" s="2"/>
      <c r="OR96" s="2"/>
      <c r="OS96" s="2"/>
      <c r="OT96" s="2"/>
      <c r="OU96" s="2"/>
      <c r="OV96" s="2"/>
      <c r="OW96" s="2"/>
      <c r="OX96" s="2"/>
      <c r="OY96" s="2"/>
      <c r="OZ96" s="2"/>
      <c r="PA96" s="2"/>
      <c r="PB96" s="2"/>
      <c r="PC96" s="2"/>
      <c r="PD96" s="2"/>
      <c r="PE96" s="2"/>
      <c r="PF96" s="2"/>
      <c r="PG96" s="2"/>
      <c r="PH96" s="2"/>
      <c r="PI96" s="2"/>
      <c r="PJ96" s="2"/>
      <c r="PK96" s="2"/>
      <c r="PL96" s="2"/>
      <c r="PM96" s="2"/>
      <c r="PN96" s="2"/>
      <c r="PO96" s="2"/>
      <c r="PP96" s="2"/>
      <c r="PQ96" s="2"/>
      <c r="PR96" s="2"/>
      <c r="PS96" s="2"/>
      <c r="PT96" s="2"/>
      <c r="PU96" s="2"/>
      <c r="PV96" s="2"/>
      <c r="PW96" s="2"/>
      <c r="PX96" s="2"/>
      <c r="PY96" s="2"/>
      <c r="PZ96" s="2"/>
      <c r="QA96" s="2"/>
      <c r="QB96" s="2"/>
      <c r="QC96" s="2"/>
      <c r="QD96" s="2"/>
      <c r="QE96" s="2"/>
      <c r="QF96" s="2"/>
      <c r="QG96" s="2"/>
      <c r="QH96" s="2"/>
      <c r="QI96" s="2"/>
      <c r="QJ96" s="2"/>
      <c r="QK96" s="2"/>
      <c r="QL96" s="2"/>
      <c r="QM96" s="2"/>
      <c r="QN96" s="2"/>
      <c r="QO96" s="2"/>
      <c r="QP96" s="2"/>
      <c r="QQ96" s="2"/>
      <c r="QR96" s="2"/>
      <c r="QS96" s="2"/>
      <c r="QT96" s="2"/>
      <c r="QU96" s="2"/>
      <c r="QV96" s="2"/>
      <c r="QW96" s="2"/>
      <c r="QX96" s="2"/>
      <c r="QY96" s="2"/>
      <c r="QZ96" s="2"/>
      <c r="RA96" s="2"/>
      <c r="RB96" s="2"/>
      <c r="RC96" s="2"/>
      <c r="RD96" s="2"/>
      <c r="RE96" s="2"/>
      <c r="RF96" s="2"/>
      <c r="RG96" s="2"/>
      <c r="RH96" s="2"/>
      <c r="RI96" s="2"/>
      <c r="RJ96" s="2"/>
      <c r="RK96" s="2"/>
      <c r="RL96" s="2"/>
      <c r="RM96" s="2"/>
      <c r="RN96" s="2"/>
      <c r="RO96" s="2"/>
      <c r="RP96" s="2"/>
      <c r="RQ96" s="2"/>
      <c r="RR96" s="2"/>
      <c r="RS96" s="2"/>
      <c r="RT96" s="2"/>
      <c r="RU96" s="2"/>
      <c r="RV96" s="2"/>
      <c r="RW96" s="2"/>
      <c r="RX96" s="2"/>
      <c r="RY96" s="2"/>
      <c r="RZ96" s="2"/>
      <c r="SA96" s="2"/>
      <c r="SB96" s="2"/>
      <c r="SC96" s="2"/>
      <c r="SD96" s="2"/>
      <c r="SE96" s="2"/>
    </row>
    <row r="97" spans="1:499" x14ac:dyDescent="0.25">
      <c r="A97" s="102">
        <v>94</v>
      </c>
      <c r="B97" s="102">
        <v>45</v>
      </c>
      <c r="C97" s="102" t="s">
        <v>21</v>
      </c>
      <c r="D97" s="176" t="s">
        <v>13</v>
      </c>
      <c r="E97" s="152" t="s">
        <v>86</v>
      </c>
      <c r="F97" s="103">
        <v>846</v>
      </c>
      <c r="G97" s="104">
        <v>25.41</v>
      </c>
      <c r="H97" s="104">
        <v>8.8699999999999992</v>
      </c>
      <c r="I97" s="104">
        <v>36.409999999999997</v>
      </c>
      <c r="J97" s="104">
        <v>15.25</v>
      </c>
      <c r="K97" s="104">
        <v>14.07</v>
      </c>
      <c r="L97" s="105">
        <v>41155</v>
      </c>
      <c r="M97" s="106">
        <v>24.94</v>
      </c>
      <c r="N97" s="106">
        <v>8.8699999999999992</v>
      </c>
      <c r="O97" s="106">
        <v>35.58</v>
      </c>
      <c r="P97" s="106">
        <v>14.89</v>
      </c>
      <c r="Q97" s="106">
        <v>15.72</v>
      </c>
      <c r="R97" s="195">
        <v>0.92955983529432096</v>
      </c>
      <c r="S97" s="107">
        <v>0.70270270270270296</v>
      </c>
      <c r="T97" s="107">
        <v>1</v>
      </c>
      <c r="U97" s="107">
        <v>0.85135135135135098</v>
      </c>
      <c r="V97" s="107">
        <v>0.93259803921568596</v>
      </c>
      <c r="W97" s="108">
        <v>0.67027027027026997</v>
      </c>
      <c r="X97" s="108">
        <v>1</v>
      </c>
      <c r="Y97" s="157">
        <v>0.83513513513513504</v>
      </c>
      <c r="Z97" s="157">
        <v>0.92524509803921595</v>
      </c>
      <c r="AA97" s="159"/>
      <c r="AB97" s="159" t="s">
        <v>149</v>
      </c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  <c r="IX97" s="2"/>
      <c r="IY97" s="2"/>
      <c r="IZ97" s="2"/>
      <c r="JA97" s="2"/>
      <c r="JB97" s="2"/>
      <c r="JC97" s="2"/>
      <c r="JD97" s="2"/>
      <c r="JE97" s="2"/>
      <c r="JF97" s="2"/>
      <c r="JG97" s="2"/>
      <c r="JH97" s="2"/>
      <c r="JI97" s="2"/>
      <c r="JJ97" s="2"/>
      <c r="JK97" s="2"/>
      <c r="JL97" s="2"/>
      <c r="JM97" s="2"/>
      <c r="JN97" s="2"/>
      <c r="JO97" s="2"/>
      <c r="JP97" s="2"/>
      <c r="JQ97" s="2"/>
      <c r="JR97" s="2"/>
      <c r="JS97" s="2"/>
      <c r="JT97" s="2"/>
      <c r="JU97" s="2"/>
      <c r="JV97" s="2"/>
      <c r="JW97" s="2"/>
      <c r="JX97" s="2"/>
      <c r="JY97" s="2"/>
      <c r="JZ97" s="2"/>
      <c r="KA97" s="2"/>
      <c r="KB97" s="2"/>
      <c r="KC97" s="2"/>
      <c r="KD97" s="2"/>
      <c r="KE97" s="2"/>
      <c r="KF97" s="2"/>
      <c r="KG97" s="2"/>
      <c r="KH97" s="2"/>
      <c r="KI97" s="2"/>
      <c r="KJ97" s="2"/>
      <c r="KK97" s="2"/>
      <c r="KL97" s="2"/>
      <c r="KM97" s="2"/>
      <c r="KN97" s="2"/>
      <c r="KO97" s="2"/>
      <c r="KP97" s="2"/>
      <c r="KQ97" s="2"/>
      <c r="KR97" s="2"/>
      <c r="KS97" s="2"/>
      <c r="KT97" s="2"/>
      <c r="KU97" s="2"/>
      <c r="KV97" s="2"/>
      <c r="KW97" s="2"/>
      <c r="KX97" s="2"/>
      <c r="KY97" s="2"/>
      <c r="KZ97" s="2"/>
      <c r="LA97" s="2"/>
      <c r="LB97" s="2"/>
      <c r="LC97" s="2"/>
      <c r="LD97" s="2"/>
      <c r="LE97" s="2"/>
      <c r="LF97" s="2"/>
      <c r="LG97" s="2"/>
      <c r="LH97" s="2"/>
      <c r="LI97" s="2"/>
      <c r="LJ97" s="2"/>
      <c r="LK97" s="2"/>
      <c r="LL97" s="2"/>
      <c r="LM97" s="2"/>
      <c r="LN97" s="2"/>
      <c r="LO97" s="2"/>
      <c r="LP97" s="2"/>
      <c r="LQ97" s="2"/>
      <c r="LR97" s="2"/>
      <c r="LS97" s="2"/>
      <c r="LT97" s="2"/>
      <c r="LU97" s="2"/>
      <c r="LV97" s="2"/>
      <c r="LW97" s="2"/>
      <c r="LX97" s="2"/>
      <c r="LY97" s="2"/>
      <c r="LZ97" s="2"/>
      <c r="MA97" s="2"/>
      <c r="MB97" s="2"/>
      <c r="MC97" s="2"/>
      <c r="MD97" s="2"/>
      <c r="ME97" s="2"/>
      <c r="MF97" s="2"/>
      <c r="MG97" s="2"/>
      <c r="MH97" s="2"/>
      <c r="MI97" s="2"/>
      <c r="MJ97" s="2"/>
      <c r="MK97" s="2"/>
      <c r="ML97" s="2"/>
      <c r="MM97" s="2"/>
      <c r="MN97" s="2"/>
      <c r="MO97" s="2"/>
      <c r="MP97" s="2"/>
      <c r="MQ97" s="2"/>
      <c r="MR97" s="2"/>
      <c r="MS97" s="2"/>
      <c r="MT97" s="2"/>
      <c r="MU97" s="2"/>
      <c r="MV97" s="2"/>
      <c r="MW97" s="2"/>
      <c r="MX97" s="2"/>
      <c r="MY97" s="2"/>
      <c r="MZ97" s="2"/>
      <c r="NA97" s="2"/>
      <c r="NB97" s="2"/>
      <c r="NC97" s="2"/>
      <c r="ND97" s="2"/>
      <c r="NE97" s="2"/>
      <c r="NF97" s="2"/>
      <c r="NG97" s="2"/>
      <c r="NH97" s="2"/>
      <c r="NI97" s="2"/>
      <c r="NJ97" s="2"/>
      <c r="NK97" s="2"/>
      <c r="NL97" s="2"/>
      <c r="NM97" s="2"/>
      <c r="NN97" s="2"/>
      <c r="NO97" s="2"/>
      <c r="NP97" s="2"/>
      <c r="NQ97" s="2"/>
      <c r="NR97" s="2"/>
      <c r="NS97" s="2"/>
      <c r="NT97" s="2"/>
      <c r="NU97" s="2"/>
      <c r="NV97" s="2"/>
      <c r="NW97" s="2"/>
      <c r="NX97" s="2"/>
      <c r="NY97" s="2"/>
      <c r="NZ97" s="2"/>
      <c r="OA97" s="2"/>
      <c r="OB97" s="2"/>
      <c r="OC97" s="2"/>
      <c r="OD97" s="2"/>
      <c r="OE97" s="2"/>
      <c r="OF97" s="2"/>
      <c r="OG97" s="2"/>
      <c r="OH97" s="2"/>
      <c r="OI97" s="2"/>
      <c r="OJ97" s="2"/>
      <c r="OK97" s="2"/>
      <c r="OL97" s="2"/>
      <c r="OM97" s="2"/>
      <c r="ON97" s="2"/>
      <c r="OO97" s="2"/>
      <c r="OP97" s="2"/>
      <c r="OQ97" s="2"/>
      <c r="OR97" s="2"/>
      <c r="OS97" s="2"/>
      <c r="OT97" s="2"/>
      <c r="OU97" s="2"/>
      <c r="OV97" s="2"/>
      <c r="OW97" s="2"/>
      <c r="OX97" s="2"/>
      <c r="OY97" s="2"/>
      <c r="OZ97" s="2"/>
      <c r="PA97" s="2"/>
      <c r="PB97" s="2"/>
      <c r="PC97" s="2"/>
      <c r="PD97" s="2"/>
      <c r="PE97" s="2"/>
      <c r="PF97" s="2"/>
      <c r="PG97" s="2"/>
      <c r="PH97" s="2"/>
      <c r="PI97" s="2"/>
      <c r="PJ97" s="2"/>
      <c r="PK97" s="2"/>
      <c r="PL97" s="2"/>
      <c r="PM97" s="2"/>
      <c r="PN97" s="2"/>
      <c r="PO97" s="2"/>
      <c r="PP97" s="2"/>
      <c r="PQ97" s="2"/>
      <c r="PR97" s="2"/>
      <c r="PS97" s="2"/>
      <c r="PT97" s="2"/>
      <c r="PU97" s="2"/>
      <c r="PV97" s="2"/>
      <c r="PW97" s="2"/>
      <c r="PX97" s="2"/>
      <c r="PY97" s="2"/>
      <c r="PZ97" s="2"/>
      <c r="QA97" s="2"/>
      <c r="QB97" s="2"/>
      <c r="QC97" s="2"/>
      <c r="QD97" s="2"/>
      <c r="QE97" s="2"/>
      <c r="QF97" s="2"/>
      <c r="QG97" s="2"/>
      <c r="QH97" s="2"/>
      <c r="QI97" s="2"/>
      <c r="QJ97" s="2"/>
      <c r="QK97" s="2"/>
      <c r="QL97" s="2"/>
      <c r="QM97" s="2"/>
      <c r="QN97" s="2"/>
      <c r="QO97" s="2"/>
      <c r="QP97" s="2"/>
      <c r="QQ97" s="2"/>
      <c r="QR97" s="2"/>
      <c r="QS97" s="2"/>
      <c r="QT97" s="2"/>
      <c r="QU97" s="2"/>
      <c r="QV97" s="2"/>
      <c r="QW97" s="2"/>
      <c r="QX97" s="2"/>
      <c r="QY97" s="2"/>
      <c r="QZ97" s="2"/>
      <c r="RA97" s="2"/>
      <c r="RB97" s="2"/>
      <c r="RC97" s="2"/>
      <c r="RD97" s="2"/>
      <c r="RE97" s="2"/>
      <c r="RF97" s="2"/>
      <c r="RG97" s="2"/>
      <c r="RH97" s="2"/>
      <c r="RI97" s="2"/>
      <c r="RJ97" s="2"/>
      <c r="RK97" s="2"/>
      <c r="RL97" s="2"/>
      <c r="RM97" s="2"/>
      <c r="RN97" s="2"/>
      <c r="RO97" s="2"/>
      <c r="RP97" s="2"/>
      <c r="RQ97" s="2"/>
      <c r="RR97" s="2"/>
      <c r="RS97" s="2"/>
      <c r="RT97" s="2"/>
      <c r="RU97" s="2"/>
      <c r="RV97" s="2"/>
      <c r="RW97" s="2"/>
      <c r="RX97" s="2"/>
      <c r="RY97" s="2"/>
      <c r="RZ97" s="2"/>
      <c r="SA97" s="2"/>
      <c r="SB97" s="2"/>
      <c r="SC97" s="2"/>
      <c r="SD97" s="2"/>
      <c r="SE97" s="2"/>
    </row>
    <row r="98" spans="1:499" x14ac:dyDescent="0.25">
      <c r="A98" s="102">
        <v>95</v>
      </c>
      <c r="B98" s="111" t="s">
        <v>73</v>
      </c>
      <c r="C98" s="102" t="s">
        <v>12</v>
      </c>
      <c r="D98" s="176" t="s">
        <v>15</v>
      </c>
      <c r="E98" s="152"/>
      <c r="F98" s="103">
        <v>865</v>
      </c>
      <c r="G98" s="104">
        <v>17.57</v>
      </c>
      <c r="H98" s="104">
        <v>20.350000000000001</v>
      </c>
      <c r="I98" s="104">
        <v>28.32</v>
      </c>
      <c r="J98" s="104">
        <v>15.26</v>
      </c>
      <c r="K98" s="104">
        <v>18.5</v>
      </c>
      <c r="L98" s="105">
        <v>41246</v>
      </c>
      <c r="M98" s="106">
        <v>18.96</v>
      </c>
      <c r="N98" s="106">
        <v>16.18</v>
      </c>
      <c r="O98" s="106">
        <v>34.68</v>
      </c>
      <c r="P98" s="106">
        <v>12.49</v>
      </c>
      <c r="Q98" s="106">
        <v>17.690000000000001</v>
      </c>
      <c r="R98" s="195">
        <v>0.87273281511964695</v>
      </c>
      <c r="S98" s="107">
        <v>0.77697841726618699</v>
      </c>
      <c r="T98" s="107">
        <v>0.97413793103448298</v>
      </c>
      <c r="U98" s="107">
        <v>0.87555817415033499</v>
      </c>
      <c r="V98" s="107">
        <v>0.94131736526946097</v>
      </c>
      <c r="W98" s="108">
        <v>0.74100719424460404</v>
      </c>
      <c r="X98" s="108">
        <v>0.97988505747126398</v>
      </c>
      <c r="Y98" s="157">
        <v>0.86044612585793401</v>
      </c>
      <c r="Z98" s="157">
        <v>0.940119760479042</v>
      </c>
      <c r="AA98" s="159" t="s">
        <v>150</v>
      </c>
      <c r="AB98" s="160" t="s">
        <v>151</v>
      </c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E98" s="2"/>
      <c r="LF98" s="2"/>
      <c r="LG98" s="2"/>
      <c r="LH98" s="2"/>
      <c r="LI98" s="2"/>
      <c r="LJ98" s="2"/>
      <c r="LK98" s="2"/>
      <c r="LL98" s="2"/>
      <c r="LM98" s="2"/>
      <c r="LN98" s="2"/>
      <c r="LO98" s="2"/>
      <c r="LP98" s="2"/>
      <c r="LQ98" s="2"/>
      <c r="LR98" s="2"/>
      <c r="LS98" s="2"/>
      <c r="LT98" s="2"/>
      <c r="LU98" s="2"/>
      <c r="LV98" s="2"/>
      <c r="LW98" s="2"/>
      <c r="LX98" s="2"/>
      <c r="LY98" s="2"/>
      <c r="LZ98" s="2"/>
      <c r="MA98" s="2"/>
      <c r="MB98" s="2"/>
      <c r="MC98" s="2"/>
      <c r="MD98" s="2"/>
      <c r="ME98" s="2"/>
      <c r="MF98" s="2"/>
      <c r="MG98" s="2"/>
      <c r="MH98" s="2"/>
      <c r="MI98" s="2"/>
      <c r="MJ98" s="2"/>
      <c r="MK98" s="2"/>
      <c r="ML98" s="2"/>
      <c r="MM98" s="2"/>
      <c r="MN98" s="2"/>
      <c r="MO98" s="2"/>
      <c r="MP98" s="2"/>
      <c r="MQ98" s="2"/>
      <c r="MR98" s="2"/>
      <c r="MS98" s="2"/>
      <c r="MT98" s="2"/>
      <c r="MU98" s="2"/>
      <c r="MV98" s="2"/>
      <c r="MW98" s="2"/>
      <c r="MX98" s="2"/>
      <c r="MY98" s="2"/>
      <c r="MZ98" s="2"/>
      <c r="NA98" s="2"/>
      <c r="NB98" s="2"/>
      <c r="NC98" s="2"/>
      <c r="ND98" s="2"/>
      <c r="NE98" s="2"/>
      <c r="NF98" s="2"/>
      <c r="NG98" s="2"/>
      <c r="NH98" s="2"/>
      <c r="NI98" s="2"/>
      <c r="NJ98" s="2"/>
      <c r="NK98" s="2"/>
      <c r="NL98" s="2"/>
      <c r="NM98" s="2"/>
      <c r="NN98" s="2"/>
      <c r="NO98" s="2"/>
      <c r="NP98" s="2"/>
      <c r="NQ98" s="2"/>
      <c r="NR98" s="2"/>
      <c r="NS98" s="2"/>
      <c r="NT98" s="2"/>
      <c r="NU98" s="2"/>
      <c r="NV98" s="2"/>
      <c r="NW98" s="2"/>
      <c r="NX98" s="2"/>
      <c r="NY98" s="2"/>
      <c r="NZ98" s="2"/>
      <c r="OA98" s="2"/>
      <c r="OB98" s="2"/>
      <c r="OC98" s="2"/>
      <c r="OD98" s="2"/>
      <c r="OE98" s="2"/>
      <c r="OF98" s="2"/>
      <c r="OG98" s="2"/>
      <c r="OH98" s="2"/>
      <c r="OI98" s="2"/>
      <c r="OJ98" s="2"/>
      <c r="OK98" s="2"/>
      <c r="OL98" s="2"/>
      <c r="OM98" s="2"/>
      <c r="ON98" s="2"/>
      <c r="OO98" s="2"/>
      <c r="OP98" s="2"/>
      <c r="OQ98" s="2"/>
      <c r="OR98" s="2"/>
      <c r="OS98" s="2"/>
      <c r="OT98" s="2"/>
      <c r="OU98" s="2"/>
      <c r="OV98" s="2"/>
      <c r="OW98" s="2"/>
      <c r="OX98" s="2"/>
      <c r="OY98" s="2"/>
      <c r="OZ98" s="2"/>
      <c r="PA98" s="2"/>
      <c r="PB98" s="2"/>
      <c r="PC98" s="2"/>
      <c r="PD98" s="2"/>
      <c r="PE98" s="2"/>
      <c r="PF98" s="2"/>
      <c r="PG98" s="2"/>
      <c r="PH98" s="2"/>
      <c r="PI98" s="2"/>
      <c r="PJ98" s="2"/>
      <c r="PK98" s="2"/>
      <c r="PL98" s="2"/>
      <c r="PM98" s="2"/>
      <c r="PN98" s="2"/>
      <c r="PO98" s="2"/>
      <c r="PP98" s="2"/>
      <c r="PQ98" s="2"/>
      <c r="PR98" s="2"/>
      <c r="PS98" s="2"/>
      <c r="PT98" s="2"/>
      <c r="PU98" s="2"/>
      <c r="PV98" s="2"/>
      <c r="PW98" s="2"/>
      <c r="PX98" s="2"/>
      <c r="PY98" s="2"/>
      <c r="PZ98" s="2"/>
      <c r="QA98" s="2"/>
      <c r="QB98" s="2"/>
      <c r="QC98" s="2"/>
      <c r="QD98" s="2"/>
      <c r="QE98" s="2"/>
      <c r="QF98" s="2"/>
      <c r="QG98" s="2"/>
      <c r="QH98" s="2"/>
      <c r="QI98" s="2"/>
      <c r="QJ98" s="2"/>
      <c r="QK98" s="2"/>
      <c r="QL98" s="2"/>
      <c r="QM98" s="2"/>
      <c r="QN98" s="2"/>
      <c r="QO98" s="2"/>
      <c r="QP98" s="2"/>
      <c r="QQ98" s="2"/>
      <c r="QR98" s="2"/>
      <c r="QS98" s="2"/>
      <c r="QT98" s="2"/>
      <c r="QU98" s="2"/>
      <c r="QV98" s="2"/>
      <c r="QW98" s="2"/>
      <c r="QX98" s="2"/>
      <c r="QY98" s="2"/>
      <c r="QZ98" s="2"/>
      <c r="RA98" s="2"/>
      <c r="RB98" s="2"/>
      <c r="RC98" s="2"/>
      <c r="RD98" s="2"/>
      <c r="RE98" s="2"/>
      <c r="RF98" s="2"/>
      <c r="RG98" s="2"/>
      <c r="RH98" s="2"/>
      <c r="RI98" s="2"/>
      <c r="RJ98" s="2"/>
      <c r="RK98" s="2"/>
      <c r="RL98" s="2"/>
      <c r="RM98" s="2"/>
      <c r="RN98" s="2"/>
      <c r="RO98" s="2"/>
      <c r="RP98" s="2"/>
      <c r="RQ98" s="2"/>
      <c r="RR98" s="2"/>
      <c r="RS98" s="2"/>
      <c r="RT98" s="2"/>
      <c r="RU98" s="2"/>
      <c r="RV98" s="2"/>
      <c r="RW98" s="2"/>
      <c r="RX98" s="2"/>
      <c r="RY98" s="2"/>
      <c r="RZ98" s="2"/>
      <c r="SA98" s="2"/>
      <c r="SB98" s="2"/>
      <c r="SC98" s="2"/>
      <c r="SD98" s="2"/>
      <c r="SE98" s="2"/>
    </row>
    <row r="99" spans="1:499" x14ac:dyDescent="0.25">
      <c r="A99" s="102">
        <v>96</v>
      </c>
      <c r="B99" s="102">
        <v>64</v>
      </c>
      <c r="C99" s="102" t="s">
        <v>12</v>
      </c>
      <c r="D99" s="176" t="s">
        <v>13</v>
      </c>
      <c r="E99" s="152"/>
      <c r="F99" s="103">
        <v>858</v>
      </c>
      <c r="G99" s="104">
        <v>17.25</v>
      </c>
      <c r="H99" s="104">
        <v>6.76</v>
      </c>
      <c r="I99" s="104">
        <v>36.950000000000003</v>
      </c>
      <c r="J99" s="104">
        <v>23.19</v>
      </c>
      <c r="K99" s="104">
        <v>15.85</v>
      </c>
      <c r="L99" s="102" t="s">
        <v>75</v>
      </c>
      <c r="M99" s="106">
        <v>18.07</v>
      </c>
      <c r="N99" s="106">
        <v>6.29</v>
      </c>
      <c r="O99" s="106">
        <v>32.869999999999997</v>
      </c>
      <c r="P99" s="106">
        <v>27.62</v>
      </c>
      <c r="Q99" s="106">
        <v>15.15</v>
      </c>
      <c r="R99" s="195">
        <v>0.93941581627675597</v>
      </c>
      <c r="S99" s="107">
        <v>0.93243243243243301</v>
      </c>
      <c r="T99" s="107">
        <v>0.93088235294117705</v>
      </c>
      <c r="U99" s="107">
        <v>0.93165739268680503</v>
      </c>
      <c r="V99" s="107">
        <v>0.93115942028985499</v>
      </c>
      <c r="W99" s="108">
        <v>0.93243243243243301</v>
      </c>
      <c r="X99" s="108">
        <v>0.93676470588235305</v>
      </c>
      <c r="Y99" s="157">
        <v>0.93459856915739303</v>
      </c>
      <c r="Z99" s="157">
        <v>0.93599033816425103</v>
      </c>
      <c r="AA99" s="159"/>
      <c r="AB99" s="160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  <c r="LI99" s="2"/>
      <c r="LJ99" s="2"/>
      <c r="LK99" s="2"/>
      <c r="LL99" s="2"/>
      <c r="LM99" s="2"/>
      <c r="LN99" s="2"/>
      <c r="LO99" s="2"/>
      <c r="LP99" s="2"/>
      <c r="LQ99" s="2"/>
      <c r="LR99" s="2"/>
      <c r="LS99" s="2"/>
      <c r="LT99" s="2"/>
      <c r="LU99" s="2"/>
      <c r="LV99" s="2"/>
      <c r="LW99" s="2"/>
      <c r="LX99" s="2"/>
      <c r="LY99" s="2"/>
      <c r="LZ99" s="2"/>
      <c r="MA99" s="2"/>
      <c r="MB99" s="2"/>
      <c r="MC99" s="2"/>
      <c r="MD99" s="2"/>
      <c r="ME99" s="2"/>
      <c r="MF99" s="2"/>
      <c r="MG99" s="2"/>
      <c r="MH99" s="2"/>
      <c r="MI99" s="2"/>
      <c r="MJ99" s="2"/>
      <c r="MK99" s="2"/>
      <c r="ML99" s="2"/>
      <c r="MM99" s="2"/>
      <c r="MN99" s="2"/>
      <c r="MO99" s="2"/>
      <c r="MP99" s="2"/>
      <c r="MQ99" s="2"/>
      <c r="MR99" s="2"/>
      <c r="MS99" s="2"/>
      <c r="MT99" s="2"/>
      <c r="MU99" s="2"/>
      <c r="MV99" s="2"/>
      <c r="MW99" s="2"/>
      <c r="MX99" s="2"/>
      <c r="MY99" s="2"/>
      <c r="MZ99" s="2"/>
      <c r="NA99" s="2"/>
      <c r="NB99" s="2"/>
      <c r="NC99" s="2"/>
      <c r="ND99" s="2"/>
      <c r="NE99" s="2"/>
      <c r="NF99" s="2"/>
      <c r="NG99" s="2"/>
      <c r="NH99" s="2"/>
      <c r="NI99" s="2"/>
      <c r="NJ99" s="2"/>
      <c r="NK99" s="2"/>
      <c r="NL99" s="2"/>
      <c r="NM99" s="2"/>
      <c r="NN99" s="2"/>
      <c r="NO99" s="2"/>
      <c r="NP99" s="2"/>
      <c r="NQ99" s="2"/>
      <c r="NR99" s="2"/>
      <c r="NS99" s="2"/>
      <c r="NT99" s="2"/>
      <c r="NU99" s="2"/>
      <c r="NV99" s="2"/>
      <c r="NW99" s="2"/>
      <c r="NX99" s="2"/>
      <c r="NY99" s="2"/>
      <c r="NZ99" s="2"/>
      <c r="OA99" s="2"/>
      <c r="OB99" s="2"/>
      <c r="OC99" s="2"/>
      <c r="OD99" s="2"/>
      <c r="OE99" s="2"/>
      <c r="OF99" s="2"/>
      <c r="OG99" s="2"/>
      <c r="OH99" s="2"/>
      <c r="OI99" s="2"/>
      <c r="OJ99" s="2"/>
      <c r="OK99" s="2"/>
      <c r="OL99" s="2"/>
      <c r="OM99" s="2"/>
      <c r="ON99" s="2"/>
      <c r="OO99" s="2"/>
      <c r="OP99" s="2"/>
      <c r="OQ99" s="2"/>
      <c r="OR99" s="2"/>
      <c r="OS99" s="2"/>
      <c r="OT99" s="2"/>
      <c r="OU99" s="2"/>
      <c r="OV99" s="2"/>
      <c r="OW99" s="2"/>
      <c r="OX99" s="2"/>
      <c r="OY99" s="2"/>
      <c r="OZ99" s="2"/>
      <c r="PA99" s="2"/>
      <c r="PB99" s="2"/>
      <c r="PC99" s="2"/>
      <c r="PD99" s="2"/>
      <c r="PE99" s="2"/>
      <c r="PF99" s="2"/>
      <c r="PG99" s="2"/>
      <c r="PH99" s="2"/>
      <c r="PI99" s="2"/>
      <c r="PJ99" s="2"/>
      <c r="PK99" s="2"/>
      <c r="PL99" s="2"/>
      <c r="PM99" s="2"/>
      <c r="PN99" s="2"/>
      <c r="PO99" s="2"/>
      <c r="PP99" s="2"/>
      <c r="PQ99" s="2"/>
      <c r="PR99" s="2"/>
      <c r="PS99" s="2"/>
      <c r="PT99" s="2"/>
      <c r="PU99" s="2"/>
      <c r="PV99" s="2"/>
      <c r="PW99" s="2"/>
      <c r="PX99" s="2"/>
      <c r="PY99" s="2"/>
      <c r="PZ99" s="2"/>
      <c r="QA99" s="2"/>
      <c r="QB99" s="2"/>
      <c r="QC99" s="2"/>
      <c r="QD99" s="2"/>
      <c r="QE99" s="2"/>
      <c r="QF99" s="2"/>
      <c r="QG99" s="2"/>
      <c r="QH99" s="2"/>
      <c r="QI99" s="2"/>
      <c r="QJ99" s="2"/>
      <c r="QK99" s="2"/>
      <c r="QL99" s="2"/>
      <c r="QM99" s="2"/>
      <c r="QN99" s="2"/>
      <c r="QO99" s="2"/>
      <c r="QP99" s="2"/>
      <c r="QQ99" s="2"/>
      <c r="QR99" s="2"/>
      <c r="QS99" s="2"/>
      <c r="QT99" s="2"/>
      <c r="QU99" s="2"/>
      <c r="QV99" s="2"/>
      <c r="QW99" s="2"/>
      <c r="QX99" s="2"/>
      <c r="QY99" s="2"/>
      <c r="QZ99" s="2"/>
      <c r="RA99" s="2"/>
      <c r="RB99" s="2"/>
      <c r="RC99" s="2"/>
      <c r="RD99" s="2"/>
      <c r="RE99" s="2"/>
      <c r="RF99" s="2"/>
      <c r="RG99" s="2"/>
      <c r="RH99" s="2"/>
      <c r="RI99" s="2"/>
      <c r="RJ99" s="2"/>
      <c r="RK99" s="2"/>
      <c r="RL99" s="2"/>
      <c r="RM99" s="2"/>
      <c r="RN99" s="2"/>
      <c r="RO99" s="2"/>
      <c r="RP99" s="2"/>
      <c r="RQ99" s="2"/>
      <c r="RR99" s="2"/>
      <c r="RS99" s="2"/>
      <c r="RT99" s="2"/>
      <c r="RU99" s="2"/>
      <c r="RV99" s="2"/>
      <c r="RW99" s="2"/>
      <c r="RX99" s="2"/>
      <c r="RY99" s="2"/>
      <c r="RZ99" s="2"/>
      <c r="SA99" s="2"/>
      <c r="SB99" s="2"/>
      <c r="SC99" s="2"/>
      <c r="SD99" s="2"/>
      <c r="SE99" s="2"/>
    </row>
    <row r="100" spans="1:499" s="2" customFormat="1" x14ac:dyDescent="0.25">
      <c r="A100" s="102">
        <v>97</v>
      </c>
      <c r="B100" s="102">
        <v>66</v>
      </c>
      <c r="C100" s="102" t="s">
        <v>21</v>
      </c>
      <c r="D100" s="176" t="s">
        <v>13</v>
      </c>
      <c r="E100" s="152"/>
      <c r="F100" s="103">
        <v>912</v>
      </c>
      <c r="G100" s="104">
        <v>21.82</v>
      </c>
      <c r="H100" s="104">
        <v>10.09</v>
      </c>
      <c r="I100" s="104">
        <v>23.25</v>
      </c>
      <c r="J100" s="104">
        <v>28.62</v>
      </c>
      <c r="K100" s="104">
        <v>16.23</v>
      </c>
      <c r="L100" s="102" t="s">
        <v>75</v>
      </c>
      <c r="M100" s="106">
        <v>19.96</v>
      </c>
      <c r="N100" s="106">
        <v>8.77</v>
      </c>
      <c r="O100" s="106">
        <v>27.41</v>
      </c>
      <c r="P100" s="106">
        <v>25.22</v>
      </c>
      <c r="Q100" s="106">
        <v>18.64</v>
      </c>
      <c r="R100" s="195">
        <v>0.87620160390886404</v>
      </c>
      <c r="S100" s="107">
        <v>0.87939698492462304</v>
      </c>
      <c r="T100" s="107">
        <v>0.96925329428989804</v>
      </c>
      <c r="U100" s="107">
        <v>0.92432513960726004</v>
      </c>
      <c r="V100" s="107">
        <v>0.94897959183673497</v>
      </c>
      <c r="W100" s="108">
        <v>0.87939698492462304</v>
      </c>
      <c r="X100" s="108">
        <v>0.97364568081991199</v>
      </c>
      <c r="Y100" s="157">
        <v>0.92652133287226801</v>
      </c>
      <c r="Z100" s="157">
        <v>0.952380952380952</v>
      </c>
      <c r="AA100" s="159" t="s">
        <v>110</v>
      </c>
      <c r="AB100" s="160" t="s">
        <v>152</v>
      </c>
    </row>
    <row r="101" spans="1:499" x14ac:dyDescent="0.25">
      <c r="A101" s="102">
        <v>98</v>
      </c>
      <c r="B101" s="102">
        <v>39</v>
      </c>
      <c r="C101" s="102" t="s">
        <v>12</v>
      </c>
      <c r="D101" s="176" t="s">
        <v>40</v>
      </c>
      <c r="E101" s="152"/>
      <c r="F101" s="102">
        <v>899</v>
      </c>
      <c r="G101" s="104">
        <v>15.8</v>
      </c>
      <c r="H101" s="104">
        <v>16.350000000000001</v>
      </c>
      <c r="I101" s="104">
        <v>37.04</v>
      </c>
      <c r="J101" s="104">
        <v>15.68</v>
      </c>
      <c r="K101" s="104">
        <v>15.13</v>
      </c>
      <c r="L101" s="102" t="s">
        <v>76</v>
      </c>
      <c r="M101" s="106">
        <v>23.36</v>
      </c>
      <c r="N101" s="106">
        <v>12.79</v>
      </c>
      <c r="O101" s="106">
        <v>40.270000000000003</v>
      </c>
      <c r="P101" s="106">
        <v>11.46</v>
      </c>
      <c r="Q101" s="106">
        <v>12.12</v>
      </c>
      <c r="R101" s="195">
        <v>0.75047544537892097</v>
      </c>
      <c r="S101" s="107">
        <v>0.72463768115941996</v>
      </c>
      <c r="T101" s="107">
        <v>0.987688098495212</v>
      </c>
      <c r="U101" s="107">
        <v>0.85616288982731603</v>
      </c>
      <c r="V101" s="107">
        <v>0.94591484464902198</v>
      </c>
      <c r="W101" s="108">
        <v>0.69565217391304401</v>
      </c>
      <c r="X101" s="108">
        <v>0.987688098495212</v>
      </c>
      <c r="Y101" s="157">
        <v>0.84167013620412801</v>
      </c>
      <c r="Z101" s="157">
        <v>0.94131185270425799</v>
      </c>
      <c r="AA101" s="159"/>
      <c r="AB101" s="160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  <c r="IX101" s="2"/>
      <c r="IY101" s="2"/>
      <c r="IZ101" s="2"/>
      <c r="JA101" s="2"/>
      <c r="JB101" s="2"/>
      <c r="JC101" s="2"/>
      <c r="JD101" s="2"/>
      <c r="JE101" s="2"/>
      <c r="JF101" s="2"/>
      <c r="JG101" s="2"/>
      <c r="JH101" s="2"/>
      <c r="JI101" s="2"/>
      <c r="JJ101" s="2"/>
      <c r="JK101" s="2"/>
      <c r="JL101" s="2"/>
      <c r="JM101" s="2"/>
      <c r="JN101" s="2"/>
      <c r="JO101" s="2"/>
      <c r="JP101" s="2"/>
      <c r="JQ101" s="2"/>
      <c r="JR101" s="2"/>
      <c r="JS101" s="2"/>
      <c r="JT101" s="2"/>
      <c r="JU101" s="2"/>
      <c r="JV101" s="2"/>
      <c r="JW101" s="2"/>
      <c r="JX101" s="2"/>
      <c r="JY101" s="2"/>
      <c r="JZ101" s="2"/>
      <c r="KA101" s="2"/>
      <c r="KB101" s="2"/>
      <c r="KC101" s="2"/>
      <c r="KD101" s="2"/>
      <c r="KE101" s="2"/>
      <c r="KF101" s="2"/>
      <c r="KG101" s="2"/>
      <c r="KH101" s="2"/>
      <c r="KI101" s="2"/>
      <c r="KJ101" s="2"/>
      <c r="KK101" s="2"/>
      <c r="KL101" s="2"/>
      <c r="KM101" s="2"/>
      <c r="KN101" s="2"/>
      <c r="KO101" s="2"/>
      <c r="KP101" s="2"/>
      <c r="KQ101" s="2"/>
      <c r="KR101" s="2"/>
      <c r="KS101" s="2"/>
      <c r="KT101" s="2"/>
      <c r="KU101" s="2"/>
      <c r="KV101" s="2"/>
      <c r="KW101" s="2"/>
      <c r="KX101" s="2"/>
      <c r="KY101" s="2"/>
      <c r="KZ101" s="2"/>
      <c r="LA101" s="2"/>
      <c r="LB101" s="2"/>
      <c r="LC101" s="2"/>
      <c r="LD101" s="2"/>
      <c r="LE101" s="2"/>
      <c r="LF101" s="2"/>
      <c r="LG101" s="2"/>
      <c r="LH101" s="2"/>
      <c r="LI101" s="2"/>
      <c r="LJ101" s="2"/>
      <c r="LK101" s="2"/>
      <c r="LL101" s="2"/>
      <c r="LM101" s="2"/>
      <c r="LN101" s="2"/>
      <c r="LO101" s="2"/>
      <c r="LP101" s="2"/>
      <c r="LQ101" s="2"/>
      <c r="LR101" s="2"/>
      <c r="LS101" s="2"/>
      <c r="LT101" s="2"/>
      <c r="LU101" s="2"/>
      <c r="LV101" s="2"/>
      <c r="LW101" s="2"/>
      <c r="LX101" s="2"/>
      <c r="LY101" s="2"/>
      <c r="LZ101" s="2"/>
      <c r="MA101" s="2"/>
      <c r="MB101" s="2"/>
      <c r="MC101" s="2"/>
      <c r="MD101" s="2"/>
      <c r="ME101" s="2"/>
      <c r="MF101" s="2"/>
      <c r="MG101" s="2"/>
      <c r="MH101" s="2"/>
      <c r="MI101" s="2"/>
      <c r="MJ101" s="2"/>
      <c r="MK101" s="2"/>
      <c r="ML101" s="2"/>
      <c r="MM101" s="2"/>
      <c r="MN101" s="2"/>
      <c r="MO101" s="2"/>
      <c r="MP101" s="2"/>
      <c r="MQ101" s="2"/>
      <c r="MR101" s="2"/>
      <c r="MS101" s="2"/>
      <c r="MT101" s="2"/>
      <c r="MU101" s="2"/>
      <c r="MV101" s="2"/>
      <c r="MW101" s="2"/>
      <c r="MX101" s="2"/>
      <c r="MY101" s="2"/>
      <c r="MZ101" s="2"/>
      <c r="NA101" s="2"/>
      <c r="NB101" s="2"/>
      <c r="NC101" s="2"/>
      <c r="ND101" s="2"/>
      <c r="NE101" s="2"/>
      <c r="NF101" s="2"/>
      <c r="NG101" s="2"/>
      <c r="NH101" s="2"/>
      <c r="NI101" s="2"/>
      <c r="NJ101" s="2"/>
      <c r="NK101" s="2"/>
      <c r="NL101" s="2"/>
      <c r="NM101" s="2"/>
      <c r="NN101" s="2"/>
      <c r="NO101" s="2"/>
      <c r="NP101" s="2"/>
      <c r="NQ101" s="2"/>
      <c r="NR101" s="2"/>
      <c r="NS101" s="2"/>
      <c r="NT101" s="2"/>
      <c r="NU101" s="2"/>
      <c r="NV101" s="2"/>
      <c r="NW101" s="2"/>
      <c r="NX101" s="2"/>
      <c r="NY101" s="2"/>
      <c r="NZ101" s="2"/>
      <c r="OA101" s="2"/>
      <c r="OB101" s="2"/>
      <c r="OC101" s="2"/>
      <c r="OD101" s="2"/>
      <c r="OE101" s="2"/>
      <c r="OF101" s="2"/>
      <c r="OG101" s="2"/>
      <c r="OH101" s="2"/>
      <c r="OI101" s="2"/>
      <c r="OJ101" s="2"/>
      <c r="OK101" s="2"/>
      <c r="OL101" s="2"/>
      <c r="OM101" s="2"/>
      <c r="ON101" s="2"/>
      <c r="OO101" s="2"/>
      <c r="OP101" s="2"/>
      <c r="OQ101" s="2"/>
      <c r="OR101" s="2"/>
      <c r="OS101" s="2"/>
      <c r="OT101" s="2"/>
      <c r="OU101" s="2"/>
      <c r="OV101" s="2"/>
      <c r="OW101" s="2"/>
      <c r="OX101" s="2"/>
      <c r="OY101" s="2"/>
      <c r="OZ101" s="2"/>
      <c r="PA101" s="2"/>
      <c r="PB101" s="2"/>
      <c r="PC101" s="2"/>
      <c r="PD101" s="2"/>
      <c r="PE101" s="2"/>
      <c r="PF101" s="2"/>
      <c r="PG101" s="2"/>
      <c r="PH101" s="2"/>
      <c r="PI101" s="2"/>
      <c r="PJ101" s="2"/>
      <c r="PK101" s="2"/>
      <c r="PL101" s="2"/>
      <c r="PM101" s="2"/>
      <c r="PN101" s="2"/>
      <c r="PO101" s="2"/>
      <c r="PP101" s="2"/>
      <c r="PQ101" s="2"/>
      <c r="PR101" s="2"/>
      <c r="PS101" s="2"/>
      <c r="PT101" s="2"/>
      <c r="PU101" s="2"/>
      <c r="PV101" s="2"/>
      <c r="PW101" s="2"/>
      <c r="PX101" s="2"/>
      <c r="PY101" s="2"/>
      <c r="PZ101" s="2"/>
      <c r="QA101" s="2"/>
      <c r="QB101" s="2"/>
      <c r="QC101" s="2"/>
      <c r="QD101" s="2"/>
      <c r="QE101" s="2"/>
      <c r="QF101" s="2"/>
      <c r="QG101" s="2"/>
      <c r="QH101" s="2"/>
      <c r="QI101" s="2"/>
      <c r="QJ101" s="2"/>
      <c r="QK101" s="2"/>
      <c r="QL101" s="2"/>
      <c r="QM101" s="2"/>
      <c r="QN101" s="2"/>
      <c r="QO101" s="2"/>
      <c r="QP101" s="2"/>
      <c r="QQ101" s="2"/>
      <c r="QR101" s="2"/>
      <c r="QS101" s="2"/>
      <c r="QT101" s="2"/>
      <c r="QU101" s="2"/>
      <c r="QV101" s="2"/>
      <c r="QW101" s="2"/>
      <c r="QX101" s="2"/>
      <c r="QY101" s="2"/>
      <c r="QZ101" s="2"/>
      <c r="RA101" s="2"/>
      <c r="RB101" s="2"/>
      <c r="RC101" s="2"/>
      <c r="RD101" s="2"/>
      <c r="RE101" s="2"/>
      <c r="RF101" s="2"/>
      <c r="RG101" s="2"/>
      <c r="RH101" s="2"/>
      <c r="RI101" s="2"/>
      <c r="RJ101" s="2"/>
      <c r="RK101" s="2"/>
      <c r="RL101" s="2"/>
      <c r="RM101" s="2"/>
      <c r="RN101" s="2"/>
      <c r="RO101" s="2"/>
      <c r="RP101" s="2"/>
      <c r="RQ101" s="2"/>
      <c r="RR101" s="2"/>
      <c r="RS101" s="2"/>
      <c r="RT101" s="2"/>
      <c r="RU101" s="2"/>
      <c r="RV101" s="2"/>
      <c r="RW101" s="2"/>
      <c r="RX101" s="2"/>
      <c r="RY101" s="2"/>
      <c r="RZ101" s="2"/>
      <c r="SA101" s="2"/>
      <c r="SB101" s="2"/>
      <c r="SC101" s="2"/>
      <c r="SD101" s="2"/>
      <c r="SE101" s="2"/>
    </row>
    <row r="102" spans="1:499" s="2" customFormat="1" x14ac:dyDescent="0.25">
      <c r="A102" s="102">
        <v>99</v>
      </c>
      <c r="B102" s="102">
        <v>36</v>
      </c>
      <c r="C102" s="102" t="s">
        <v>12</v>
      </c>
      <c r="D102" s="176" t="s">
        <v>13</v>
      </c>
      <c r="E102" s="152"/>
      <c r="F102" s="102">
        <v>835</v>
      </c>
      <c r="G102" s="104">
        <v>7.66</v>
      </c>
      <c r="H102" s="104">
        <v>2.4</v>
      </c>
      <c r="I102" s="104">
        <v>39.159999999999997</v>
      </c>
      <c r="J102" s="104">
        <v>27.43</v>
      </c>
      <c r="K102" s="104">
        <v>23.35</v>
      </c>
      <c r="L102" s="102" t="s">
        <v>77</v>
      </c>
      <c r="M102" s="106">
        <v>6.95</v>
      </c>
      <c r="N102" s="106">
        <v>4.91</v>
      </c>
      <c r="O102" s="106">
        <v>35.090000000000003</v>
      </c>
      <c r="P102" s="106">
        <v>28.74</v>
      </c>
      <c r="Q102" s="106">
        <v>24.31</v>
      </c>
      <c r="R102" s="195">
        <v>0.92797870674808203</v>
      </c>
      <c r="S102" s="107">
        <v>0.87301587301587302</v>
      </c>
      <c r="T102" s="107">
        <v>0.99460916442048497</v>
      </c>
      <c r="U102" s="107">
        <v>0.93381251871817905</v>
      </c>
      <c r="V102" s="107">
        <v>0.98509316770186295</v>
      </c>
      <c r="W102" s="108">
        <v>0.85714285714285698</v>
      </c>
      <c r="X102" s="108">
        <v>0.99460916442048497</v>
      </c>
      <c r="Y102" s="157">
        <v>0.92587601078167103</v>
      </c>
      <c r="Z102" s="157">
        <v>0.98385093167701898</v>
      </c>
      <c r="AA102" s="159"/>
      <c r="AB102" s="160"/>
    </row>
    <row r="103" spans="1:499" ht="15.75" thickBot="1" x14ac:dyDescent="0.3">
      <c r="A103" s="102">
        <v>100</v>
      </c>
      <c r="B103" s="102">
        <v>65</v>
      </c>
      <c r="C103" s="102" t="s">
        <v>12</v>
      </c>
      <c r="D103" s="179" t="s">
        <v>13</v>
      </c>
      <c r="E103" s="154"/>
      <c r="F103" s="102">
        <v>861</v>
      </c>
      <c r="G103" s="104">
        <v>8.94</v>
      </c>
      <c r="H103" s="104">
        <v>17.54</v>
      </c>
      <c r="I103" s="104">
        <v>38.21</v>
      </c>
      <c r="J103" s="104">
        <v>20.09</v>
      </c>
      <c r="K103" s="104">
        <v>15.21</v>
      </c>
      <c r="L103" s="102" t="s">
        <v>78</v>
      </c>
      <c r="M103" s="106">
        <v>16.14</v>
      </c>
      <c r="N103" s="106">
        <v>8.36</v>
      </c>
      <c r="O103" s="106">
        <v>41.35</v>
      </c>
      <c r="P103" s="106">
        <v>18.350000000000001</v>
      </c>
      <c r="Q103" s="106">
        <v>15.8</v>
      </c>
      <c r="R103" s="195">
        <v>0.67911341081978605</v>
      </c>
      <c r="S103" s="107">
        <v>0.662337662337662</v>
      </c>
      <c r="T103" s="107">
        <v>0.99071618037135301</v>
      </c>
      <c r="U103" s="107">
        <v>0.826526921354508</v>
      </c>
      <c r="V103" s="107">
        <v>0.96028880866426003</v>
      </c>
      <c r="W103" s="108">
        <v>0.63636363636363602</v>
      </c>
      <c r="X103" s="108">
        <v>0.99204244031830202</v>
      </c>
      <c r="Y103" s="157">
        <v>0.81420303834096897</v>
      </c>
      <c r="Z103" s="157">
        <v>0.95908543922984402</v>
      </c>
      <c r="AA103" s="159"/>
      <c r="AB103" s="160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  <c r="IX103" s="2"/>
      <c r="IY103" s="2"/>
      <c r="IZ103" s="2"/>
      <c r="JA103" s="2"/>
      <c r="JB103" s="2"/>
      <c r="JC103" s="2"/>
      <c r="JD103" s="2"/>
      <c r="JE103" s="2"/>
      <c r="JF103" s="2"/>
      <c r="JG103" s="2"/>
      <c r="JH103" s="2"/>
      <c r="JI103" s="2"/>
      <c r="JJ103" s="2"/>
      <c r="JK103" s="2"/>
      <c r="JL103" s="2"/>
      <c r="JM103" s="2"/>
      <c r="JN103" s="2"/>
      <c r="JO103" s="2"/>
      <c r="JP103" s="2"/>
      <c r="JQ103" s="2"/>
      <c r="JR103" s="2"/>
      <c r="JS103" s="2"/>
      <c r="JT103" s="2"/>
      <c r="JU103" s="2"/>
      <c r="JV103" s="2"/>
      <c r="JW103" s="2"/>
      <c r="JX103" s="2"/>
      <c r="JY103" s="2"/>
      <c r="JZ103" s="2"/>
      <c r="KA103" s="2"/>
      <c r="KB103" s="2"/>
      <c r="KC103" s="2"/>
      <c r="KD103" s="2"/>
      <c r="KE103" s="2"/>
      <c r="KF103" s="2"/>
      <c r="KG103" s="2"/>
      <c r="KH103" s="2"/>
      <c r="KI103" s="2"/>
      <c r="KJ103" s="2"/>
      <c r="KK103" s="2"/>
      <c r="KL103" s="2"/>
      <c r="KM103" s="2"/>
      <c r="KN103" s="2"/>
      <c r="KO103" s="2"/>
      <c r="KP103" s="2"/>
      <c r="KQ103" s="2"/>
      <c r="KR103" s="2"/>
      <c r="KS103" s="2"/>
      <c r="KT103" s="2"/>
      <c r="KU103" s="2"/>
      <c r="KV103" s="2"/>
      <c r="KW103" s="2"/>
      <c r="KX103" s="2"/>
      <c r="KY103" s="2"/>
      <c r="KZ103" s="2"/>
      <c r="LA103" s="2"/>
      <c r="LB103" s="2"/>
      <c r="LC103" s="2"/>
      <c r="LD103" s="2"/>
      <c r="LE103" s="2"/>
      <c r="LF103" s="2"/>
      <c r="LG103" s="2"/>
      <c r="LH103" s="2"/>
      <c r="LI103" s="2"/>
      <c r="LJ103" s="2"/>
      <c r="LK103" s="2"/>
      <c r="LL103" s="2"/>
      <c r="LM103" s="2"/>
      <c r="LN103" s="2"/>
      <c r="LO103" s="2"/>
      <c r="LP103" s="2"/>
      <c r="LQ103" s="2"/>
      <c r="LR103" s="2"/>
      <c r="LS103" s="2"/>
      <c r="LT103" s="2"/>
      <c r="LU103" s="2"/>
      <c r="LV103" s="2"/>
      <c r="LW103" s="2"/>
      <c r="LX103" s="2"/>
      <c r="LY103" s="2"/>
      <c r="LZ103" s="2"/>
      <c r="MA103" s="2"/>
      <c r="MB103" s="2"/>
      <c r="MC103" s="2"/>
      <c r="MD103" s="2"/>
      <c r="ME103" s="2"/>
      <c r="MF103" s="2"/>
      <c r="MG103" s="2"/>
      <c r="MH103" s="2"/>
      <c r="MI103" s="2"/>
      <c r="MJ103" s="2"/>
      <c r="MK103" s="2"/>
      <c r="ML103" s="2"/>
      <c r="MM103" s="2"/>
      <c r="MN103" s="2"/>
      <c r="MO103" s="2"/>
      <c r="MP103" s="2"/>
      <c r="MQ103" s="2"/>
      <c r="MR103" s="2"/>
      <c r="MS103" s="2"/>
      <c r="MT103" s="2"/>
      <c r="MU103" s="2"/>
      <c r="MV103" s="2"/>
      <c r="MW103" s="2"/>
      <c r="MX103" s="2"/>
      <c r="MY103" s="2"/>
      <c r="MZ103" s="2"/>
      <c r="NA103" s="2"/>
      <c r="NB103" s="2"/>
      <c r="NC103" s="2"/>
      <c r="ND103" s="2"/>
      <c r="NE103" s="2"/>
      <c r="NF103" s="2"/>
      <c r="NG103" s="2"/>
      <c r="NH103" s="2"/>
      <c r="NI103" s="2"/>
      <c r="NJ103" s="2"/>
      <c r="NK103" s="2"/>
      <c r="NL103" s="2"/>
      <c r="NM103" s="2"/>
      <c r="NN103" s="2"/>
      <c r="NO103" s="2"/>
      <c r="NP103" s="2"/>
      <c r="NQ103" s="2"/>
      <c r="NR103" s="2"/>
      <c r="NS103" s="2"/>
      <c r="NT103" s="2"/>
      <c r="NU103" s="2"/>
      <c r="NV103" s="2"/>
      <c r="NW103" s="2"/>
      <c r="NX103" s="2"/>
      <c r="NY103" s="2"/>
      <c r="NZ103" s="2"/>
      <c r="OA103" s="2"/>
      <c r="OB103" s="2"/>
      <c r="OC103" s="2"/>
      <c r="OD103" s="2"/>
      <c r="OE103" s="2"/>
      <c r="OF103" s="2"/>
      <c r="OG103" s="2"/>
      <c r="OH103" s="2"/>
      <c r="OI103" s="2"/>
      <c r="OJ103" s="2"/>
      <c r="OK103" s="2"/>
      <c r="OL103" s="2"/>
      <c r="OM103" s="2"/>
      <c r="ON103" s="2"/>
      <c r="OO103" s="2"/>
      <c r="OP103" s="2"/>
      <c r="OQ103" s="2"/>
      <c r="OR103" s="2"/>
      <c r="OS103" s="2"/>
      <c r="OT103" s="2"/>
      <c r="OU103" s="2"/>
      <c r="OV103" s="2"/>
      <c r="OW103" s="2"/>
      <c r="OX103" s="2"/>
      <c r="OY103" s="2"/>
      <c r="OZ103" s="2"/>
      <c r="PA103" s="2"/>
      <c r="PB103" s="2"/>
      <c r="PC103" s="2"/>
      <c r="PD103" s="2"/>
      <c r="PE103" s="2"/>
      <c r="PF103" s="2"/>
      <c r="PG103" s="2"/>
      <c r="PH103" s="2"/>
      <c r="PI103" s="2"/>
      <c r="PJ103" s="2"/>
      <c r="PK103" s="2"/>
      <c r="PL103" s="2"/>
      <c r="PM103" s="2"/>
      <c r="PN103" s="2"/>
      <c r="PO103" s="2"/>
      <c r="PP103" s="2"/>
      <c r="PQ103" s="2"/>
      <c r="PR103" s="2"/>
      <c r="PS103" s="2"/>
      <c r="PT103" s="2"/>
      <c r="PU103" s="2"/>
      <c r="PV103" s="2"/>
      <c r="PW103" s="2"/>
      <c r="PX103" s="2"/>
      <c r="PY103" s="2"/>
      <c r="PZ103" s="2"/>
      <c r="QA103" s="2"/>
      <c r="QB103" s="2"/>
      <c r="QC103" s="2"/>
      <c r="QD103" s="2"/>
      <c r="QE103" s="2"/>
      <c r="QF103" s="2"/>
      <c r="QG103" s="2"/>
      <c r="QH103" s="2"/>
      <c r="QI103" s="2"/>
      <c r="QJ103" s="2"/>
      <c r="QK103" s="2"/>
      <c r="QL103" s="2"/>
      <c r="QM103" s="2"/>
      <c r="QN103" s="2"/>
      <c r="QO103" s="2"/>
      <c r="QP103" s="2"/>
      <c r="QQ103" s="2"/>
      <c r="QR103" s="2"/>
      <c r="QS103" s="2"/>
      <c r="QT103" s="2"/>
      <c r="QU103" s="2"/>
      <c r="QV103" s="2"/>
      <c r="QW103" s="2"/>
      <c r="QX103" s="2"/>
      <c r="QY103" s="2"/>
      <c r="QZ103" s="2"/>
      <c r="RA103" s="2"/>
      <c r="RB103" s="2"/>
      <c r="RC103" s="2"/>
      <c r="RD103" s="2"/>
      <c r="RE103" s="2"/>
      <c r="RF103" s="2"/>
      <c r="RG103" s="2"/>
      <c r="RH103" s="2"/>
      <c r="RI103" s="2"/>
      <c r="RJ103" s="2"/>
      <c r="RK103" s="2"/>
      <c r="RL103" s="2"/>
      <c r="RM103" s="2"/>
      <c r="RN103" s="2"/>
      <c r="RO103" s="2"/>
      <c r="RP103" s="2"/>
      <c r="RQ103" s="2"/>
      <c r="RR103" s="2"/>
      <c r="RS103" s="2"/>
      <c r="RT103" s="2"/>
      <c r="RU103" s="2"/>
      <c r="RV103" s="2"/>
      <c r="RW103" s="2"/>
      <c r="RX103" s="2"/>
      <c r="RY103" s="2"/>
      <c r="RZ103" s="2"/>
      <c r="SA103" s="2"/>
      <c r="SB103" s="2"/>
      <c r="SC103" s="2"/>
      <c r="SD103" s="2"/>
      <c r="SE103" s="2"/>
    </row>
    <row r="104" spans="1:499" ht="15.75" x14ac:dyDescent="0.25">
      <c r="A104" s="198" t="s">
        <v>162</v>
      </c>
      <c r="B104" s="198"/>
      <c r="C104" s="198"/>
      <c r="D104" s="198"/>
      <c r="E104" s="113"/>
      <c r="F104" s="114"/>
      <c r="G104" s="114"/>
      <c r="H104" s="114"/>
      <c r="I104" s="114"/>
      <c r="J104" s="114"/>
      <c r="K104" s="114"/>
      <c r="L104" s="115"/>
      <c r="M104" s="132"/>
      <c r="N104" s="132"/>
      <c r="O104" s="132"/>
      <c r="P104" s="133"/>
      <c r="Q104" s="132"/>
      <c r="R104" s="134">
        <f t="shared" ref="R104" si="0">AVERAGE(R4:R103)</f>
        <v>0.87033765827000775</v>
      </c>
      <c r="S104" s="134">
        <f t="shared" ref="S104:X104" si="1">AVERAGE(S4:S103)</f>
        <v>0.8413255170887054</v>
      </c>
      <c r="T104" s="134">
        <f t="shared" si="1"/>
        <v>0.9647896276593273</v>
      </c>
      <c r="U104" s="134">
        <f t="shared" si="1"/>
        <v>0.90305757237401652</v>
      </c>
      <c r="V104" s="134">
        <f t="shared" si="1"/>
        <v>0.94109314188877424</v>
      </c>
      <c r="W104" s="134">
        <f>AVERAGE(W4:W103)</f>
        <v>0.83982939408488311</v>
      </c>
      <c r="X104" s="134">
        <f t="shared" si="1"/>
        <v>0.96344778788324914</v>
      </c>
      <c r="Y104" s="134">
        <f t="shared" ref="Y104:Z104" si="2">AVERAGE(Y4:Y103)</f>
        <v>0.90163859098406574</v>
      </c>
      <c r="Z104" s="134">
        <f t="shared" si="2"/>
        <v>0.93970269705401488</v>
      </c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  <c r="IW104" s="2"/>
      <c r="IX104" s="2"/>
      <c r="IY104" s="2"/>
      <c r="IZ104" s="2"/>
      <c r="JA104" s="2"/>
      <c r="JB104" s="2"/>
      <c r="JC104" s="2"/>
      <c r="JD104" s="2"/>
      <c r="JE104" s="2"/>
      <c r="JF104" s="2"/>
      <c r="JG104" s="2"/>
      <c r="JH104" s="2"/>
      <c r="JI104" s="2"/>
      <c r="JJ104" s="2"/>
      <c r="JK104" s="2"/>
      <c r="JL104" s="2"/>
      <c r="JM104" s="2"/>
      <c r="JN104" s="2"/>
      <c r="JO104" s="2"/>
      <c r="JP104" s="2"/>
      <c r="JQ104" s="2"/>
      <c r="JR104" s="2"/>
      <c r="JS104" s="2"/>
      <c r="JT104" s="2"/>
      <c r="JU104" s="2"/>
      <c r="JV104" s="2"/>
      <c r="JW104" s="2"/>
      <c r="JX104" s="2"/>
      <c r="JY104" s="2"/>
      <c r="JZ104" s="2"/>
      <c r="KA104" s="2"/>
      <c r="KB104" s="2"/>
      <c r="KC104" s="2"/>
      <c r="KD104" s="2"/>
      <c r="KE104" s="2"/>
      <c r="KF104" s="2"/>
      <c r="KG104" s="2"/>
      <c r="KH104" s="2"/>
      <c r="KI104" s="2"/>
      <c r="KJ104" s="2"/>
      <c r="KK104" s="2"/>
      <c r="KL104" s="2"/>
      <c r="KM104" s="2"/>
      <c r="KN104" s="2"/>
      <c r="KO104" s="2"/>
      <c r="KP104" s="2"/>
      <c r="KQ104" s="2"/>
      <c r="KR104" s="2"/>
      <c r="KS104" s="2"/>
      <c r="KT104" s="2"/>
      <c r="KU104" s="2"/>
      <c r="KV104" s="2"/>
      <c r="KW104" s="2"/>
      <c r="KX104" s="2"/>
      <c r="KY104" s="2"/>
      <c r="KZ104" s="2"/>
      <c r="LA104" s="2"/>
      <c r="LB104" s="2"/>
      <c r="LC104" s="2"/>
      <c r="LD104" s="2"/>
      <c r="LE104" s="2"/>
      <c r="LF104" s="2"/>
      <c r="LG104" s="2"/>
      <c r="LH104" s="2"/>
      <c r="LI104" s="2"/>
      <c r="LJ104" s="2"/>
      <c r="LK104" s="2"/>
      <c r="LL104" s="2"/>
      <c r="LM104" s="2"/>
      <c r="LN104" s="2"/>
      <c r="LO104" s="2"/>
      <c r="LP104" s="2"/>
      <c r="LQ104" s="2"/>
      <c r="LR104" s="2"/>
      <c r="LS104" s="2"/>
      <c r="LT104" s="2"/>
      <c r="LU104" s="2"/>
      <c r="LV104" s="2"/>
      <c r="LW104" s="2"/>
      <c r="LX104" s="2"/>
      <c r="LY104" s="2"/>
      <c r="LZ104" s="2"/>
      <c r="MA104" s="2"/>
      <c r="MB104" s="2"/>
      <c r="MC104" s="2"/>
      <c r="MD104" s="2"/>
      <c r="ME104" s="2"/>
      <c r="MF104" s="2"/>
      <c r="MG104" s="2"/>
      <c r="MH104" s="2"/>
      <c r="MI104" s="2"/>
      <c r="MJ104" s="2"/>
      <c r="MK104" s="2"/>
      <c r="ML104" s="2"/>
      <c r="MM104" s="2"/>
      <c r="MN104" s="2"/>
      <c r="MO104" s="2"/>
      <c r="MP104" s="2"/>
      <c r="MQ104" s="2"/>
      <c r="MR104" s="2"/>
      <c r="MS104" s="2"/>
      <c r="MT104" s="2"/>
      <c r="MU104" s="2"/>
      <c r="MV104" s="2"/>
      <c r="MW104" s="2"/>
      <c r="MX104" s="2"/>
      <c r="MY104" s="2"/>
      <c r="MZ104" s="2"/>
      <c r="NA104" s="2"/>
      <c r="NB104" s="2"/>
      <c r="NC104" s="2"/>
      <c r="ND104" s="2"/>
      <c r="NE104" s="2"/>
      <c r="NF104" s="2"/>
      <c r="NG104" s="2"/>
      <c r="NH104" s="2"/>
      <c r="NI104" s="2"/>
      <c r="NJ104" s="2"/>
      <c r="NK104" s="2"/>
      <c r="NL104" s="2"/>
      <c r="NM104" s="2"/>
      <c r="NN104" s="2"/>
      <c r="NO104" s="2"/>
      <c r="NP104" s="2"/>
      <c r="NQ104" s="2"/>
      <c r="NR104" s="2"/>
      <c r="NS104" s="2"/>
      <c r="NT104" s="2"/>
      <c r="NU104" s="2"/>
      <c r="NV104" s="2"/>
      <c r="NW104" s="2"/>
      <c r="NX104" s="2"/>
      <c r="NY104" s="2"/>
      <c r="NZ104" s="2"/>
      <c r="OA104" s="2"/>
      <c r="OB104" s="2"/>
      <c r="OC104" s="2"/>
      <c r="OD104" s="2"/>
      <c r="OE104" s="2"/>
      <c r="OF104" s="2"/>
      <c r="OG104" s="2"/>
      <c r="OH104" s="2"/>
      <c r="OI104" s="2"/>
      <c r="OJ104" s="2"/>
      <c r="OK104" s="2"/>
      <c r="OL104" s="2"/>
      <c r="OM104" s="2"/>
      <c r="ON104" s="2"/>
      <c r="OO104" s="2"/>
      <c r="OP104" s="2"/>
      <c r="OQ104" s="2"/>
      <c r="OR104" s="2"/>
      <c r="OS104" s="2"/>
      <c r="OT104" s="2"/>
      <c r="OU104" s="2"/>
      <c r="OV104" s="2"/>
      <c r="OW104" s="2"/>
      <c r="OX104" s="2"/>
      <c r="OY104" s="2"/>
      <c r="OZ104" s="2"/>
      <c r="PA104" s="2"/>
      <c r="PB104" s="2"/>
      <c r="PC104" s="2"/>
      <c r="PD104" s="2"/>
      <c r="PE104" s="2"/>
      <c r="PF104" s="2"/>
      <c r="PG104" s="2"/>
      <c r="PH104" s="2"/>
      <c r="PI104" s="2"/>
      <c r="PJ104" s="2"/>
      <c r="PK104" s="2"/>
      <c r="PL104" s="2"/>
      <c r="PM104" s="2"/>
      <c r="PN104" s="2"/>
      <c r="PO104" s="2"/>
      <c r="PP104" s="2"/>
      <c r="PQ104" s="2"/>
      <c r="PR104" s="2"/>
      <c r="PS104" s="2"/>
      <c r="PT104" s="2"/>
      <c r="PU104" s="2"/>
      <c r="PV104" s="2"/>
      <c r="PW104" s="2"/>
      <c r="PX104" s="2"/>
      <c r="PY104" s="2"/>
      <c r="PZ104" s="2"/>
      <c r="QA104" s="2"/>
      <c r="QB104" s="2"/>
      <c r="QC104" s="2"/>
      <c r="QD104" s="2"/>
      <c r="QE104" s="2"/>
      <c r="QF104" s="2"/>
      <c r="QG104" s="2"/>
      <c r="QH104" s="2"/>
      <c r="QI104" s="2"/>
      <c r="QJ104" s="2"/>
      <c r="QK104" s="2"/>
      <c r="QL104" s="2"/>
      <c r="QM104" s="2"/>
      <c r="QN104" s="2"/>
      <c r="QO104" s="2"/>
      <c r="QP104" s="2"/>
      <c r="QQ104" s="2"/>
      <c r="QR104" s="2"/>
      <c r="QS104" s="2"/>
      <c r="QT104" s="2"/>
      <c r="QU104" s="2"/>
      <c r="QV104" s="2"/>
      <c r="QW104" s="2"/>
      <c r="QX104" s="2"/>
      <c r="QY104" s="2"/>
      <c r="QZ104" s="2"/>
      <c r="RA104" s="2"/>
      <c r="RB104" s="2"/>
      <c r="RC104" s="2"/>
      <c r="RD104" s="2"/>
      <c r="RE104" s="2"/>
      <c r="RF104" s="2"/>
      <c r="RG104" s="2"/>
      <c r="RH104" s="2"/>
      <c r="RI104" s="2"/>
      <c r="RJ104" s="2"/>
      <c r="RK104" s="2"/>
      <c r="RL104" s="2"/>
      <c r="RM104" s="2"/>
      <c r="RN104" s="2"/>
      <c r="RO104" s="2"/>
      <c r="RP104" s="2"/>
      <c r="RQ104" s="2"/>
      <c r="RR104" s="2"/>
      <c r="RS104" s="2"/>
      <c r="RT104" s="2"/>
      <c r="RU104" s="2"/>
      <c r="RV104" s="2"/>
      <c r="RW104" s="2"/>
      <c r="RX104" s="2"/>
      <c r="RY104" s="2"/>
      <c r="RZ104" s="2"/>
      <c r="SA104" s="2"/>
      <c r="SB104" s="2"/>
      <c r="SC104" s="2"/>
      <c r="SD104" s="2"/>
      <c r="SE104" s="2"/>
    </row>
    <row r="105" spans="1:499" x14ac:dyDescent="0.25">
      <c r="A105" s="199" t="s">
        <v>163</v>
      </c>
      <c r="B105" s="199"/>
      <c r="C105" s="199"/>
      <c r="D105" s="199"/>
      <c r="E105" s="116"/>
      <c r="F105" s="117"/>
      <c r="G105" s="117"/>
      <c r="H105" s="117"/>
      <c r="I105" s="117"/>
      <c r="J105" s="117"/>
      <c r="K105" s="117"/>
      <c r="L105" s="118"/>
      <c r="M105" s="123"/>
      <c r="N105" s="124"/>
      <c r="O105" s="124"/>
      <c r="P105" s="125"/>
      <c r="Q105" s="124"/>
      <c r="R105" s="131">
        <f>STDEVA(R4:R103)</f>
        <v>9.2628141087095786E-2</v>
      </c>
      <c r="S105" s="131">
        <f>STDEVA(S4:S103)</f>
        <v>0.14672916929880292</v>
      </c>
      <c r="T105" s="131">
        <f t="shared" ref="T105:X105" si="3">STDEVA(T4:T103)</f>
        <v>3.506199304654594E-2</v>
      </c>
      <c r="U105" s="131">
        <f t="shared" si="3"/>
        <v>6.8292019198733886E-2</v>
      </c>
      <c r="V105" s="131">
        <f t="shared" si="3"/>
        <v>6.1979238443756808E-2</v>
      </c>
      <c r="W105" s="131">
        <f t="shared" si="3"/>
        <v>0.14995042916920664</v>
      </c>
      <c r="X105" s="131">
        <f t="shared" si="3"/>
        <v>3.769570813935235E-2</v>
      </c>
      <c r="Y105" s="131">
        <f t="shared" ref="Y105:Z105" si="4">STDEVA(Y4:Y103)</f>
        <v>6.8797484424981362E-2</v>
      </c>
      <c r="Z105" s="131">
        <f t="shared" si="4"/>
        <v>6.3230636025548043E-2</v>
      </c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  <c r="IX105" s="2"/>
      <c r="IY105" s="2"/>
      <c r="IZ105" s="2"/>
      <c r="JA105" s="2"/>
      <c r="JB105" s="2"/>
      <c r="JC105" s="2"/>
      <c r="JD105" s="2"/>
      <c r="JE105" s="2"/>
      <c r="JF105" s="2"/>
      <c r="JG105" s="2"/>
      <c r="JH105" s="2"/>
      <c r="JI105" s="2"/>
      <c r="JJ105" s="2"/>
      <c r="JK105" s="2"/>
      <c r="JL105" s="2"/>
      <c r="JM105" s="2"/>
      <c r="JN105" s="2"/>
      <c r="JO105" s="2"/>
      <c r="JP105" s="2"/>
      <c r="JQ105" s="2"/>
      <c r="JR105" s="2"/>
      <c r="JS105" s="2"/>
      <c r="JT105" s="2"/>
      <c r="JU105" s="2"/>
      <c r="JV105" s="2"/>
      <c r="JW105" s="2"/>
      <c r="JX105" s="2"/>
      <c r="JY105" s="2"/>
      <c r="JZ105" s="2"/>
      <c r="KA105" s="2"/>
      <c r="KB105" s="2"/>
      <c r="KC105" s="2"/>
      <c r="KD105" s="2"/>
      <c r="KE105" s="2"/>
      <c r="KF105" s="2"/>
      <c r="KG105" s="2"/>
      <c r="KH105" s="2"/>
      <c r="KI105" s="2"/>
      <c r="KJ105" s="2"/>
      <c r="KK105" s="2"/>
      <c r="KL105" s="2"/>
      <c r="KM105" s="2"/>
      <c r="KN105" s="2"/>
      <c r="KO105" s="2"/>
      <c r="KP105" s="2"/>
      <c r="KQ105" s="2"/>
      <c r="KR105" s="2"/>
      <c r="KS105" s="2"/>
      <c r="KT105" s="2"/>
      <c r="KU105" s="2"/>
      <c r="KV105" s="2"/>
      <c r="KW105" s="2"/>
      <c r="KX105" s="2"/>
      <c r="KY105" s="2"/>
      <c r="KZ105" s="2"/>
      <c r="LA105" s="2"/>
      <c r="LB105" s="2"/>
      <c r="LC105" s="2"/>
      <c r="LD105" s="2"/>
      <c r="LE105" s="2"/>
      <c r="LF105" s="2"/>
      <c r="LG105" s="2"/>
      <c r="LH105" s="2"/>
      <c r="LI105" s="2"/>
      <c r="LJ105" s="2"/>
      <c r="LK105" s="2"/>
      <c r="LL105" s="2"/>
      <c r="LM105" s="2"/>
      <c r="LN105" s="2"/>
      <c r="LO105" s="2"/>
      <c r="LP105" s="2"/>
      <c r="LQ105" s="2"/>
      <c r="LR105" s="2"/>
      <c r="LS105" s="2"/>
      <c r="LT105" s="2"/>
      <c r="LU105" s="2"/>
      <c r="LV105" s="2"/>
      <c r="LW105" s="2"/>
      <c r="LX105" s="2"/>
      <c r="LY105" s="2"/>
      <c r="LZ105" s="2"/>
      <c r="MA105" s="2"/>
      <c r="MB105" s="2"/>
      <c r="MC105" s="2"/>
      <c r="MD105" s="2"/>
      <c r="ME105" s="2"/>
      <c r="MF105" s="2"/>
      <c r="MG105" s="2"/>
      <c r="MH105" s="2"/>
      <c r="MI105" s="2"/>
      <c r="MJ105" s="2"/>
      <c r="MK105" s="2"/>
      <c r="ML105" s="2"/>
      <c r="MM105" s="2"/>
      <c r="MN105" s="2"/>
      <c r="MO105" s="2"/>
      <c r="MP105" s="2"/>
      <c r="MQ105" s="2"/>
      <c r="MR105" s="2"/>
      <c r="MS105" s="2"/>
      <c r="MT105" s="2"/>
      <c r="MU105" s="2"/>
      <c r="MV105" s="2"/>
      <c r="MW105" s="2"/>
      <c r="MX105" s="2"/>
      <c r="MY105" s="2"/>
      <c r="MZ105" s="2"/>
      <c r="NA105" s="2"/>
      <c r="NB105" s="2"/>
      <c r="NC105" s="2"/>
      <c r="ND105" s="2"/>
      <c r="NE105" s="2"/>
      <c r="NF105" s="2"/>
      <c r="NG105" s="2"/>
      <c r="NH105" s="2"/>
      <c r="NI105" s="2"/>
      <c r="NJ105" s="2"/>
      <c r="NK105" s="2"/>
      <c r="NL105" s="2"/>
      <c r="NM105" s="2"/>
      <c r="NN105" s="2"/>
      <c r="NO105" s="2"/>
      <c r="NP105" s="2"/>
      <c r="NQ105" s="2"/>
      <c r="NR105" s="2"/>
      <c r="NS105" s="2"/>
      <c r="NT105" s="2"/>
      <c r="NU105" s="2"/>
      <c r="NV105" s="2"/>
      <c r="NW105" s="2"/>
      <c r="NX105" s="2"/>
      <c r="NY105" s="2"/>
      <c r="NZ105" s="2"/>
      <c r="OA105" s="2"/>
      <c r="OB105" s="2"/>
      <c r="OC105" s="2"/>
      <c r="OD105" s="2"/>
      <c r="OE105" s="2"/>
      <c r="OF105" s="2"/>
      <c r="OG105" s="2"/>
      <c r="OH105" s="2"/>
      <c r="OI105" s="2"/>
      <c r="OJ105" s="2"/>
      <c r="OK105" s="2"/>
      <c r="OL105" s="2"/>
      <c r="OM105" s="2"/>
      <c r="ON105" s="2"/>
      <c r="OO105" s="2"/>
      <c r="OP105" s="2"/>
      <c r="OQ105" s="2"/>
      <c r="OR105" s="2"/>
      <c r="OS105" s="2"/>
      <c r="OT105" s="2"/>
      <c r="OU105" s="2"/>
      <c r="OV105" s="2"/>
      <c r="OW105" s="2"/>
      <c r="OX105" s="2"/>
      <c r="OY105" s="2"/>
      <c r="OZ105" s="2"/>
      <c r="PA105" s="2"/>
      <c r="PB105" s="2"/>
      <c r="PC105" s="2"/>
      <c r="PD105" s="2"/>
      <c r="PE105" s="2"/>
      <c r="PF105" s="2"/>
      <c r="PG105" s="2"/>
      <c r="PH105" s="2"/>
      <c r="PI105" s="2"/>
      <c r="PJ105" s="2"/>
      <c r="PK105" s="2"/>
      <c r="PL105" s="2"/>
      <c r="PM105" s="2"/>
      <c r="PN105" s="2"/>
      <c r="PO105" s="2"/>
      <c r="PP105" s="2"/>
      <c r="PQ105" s="2"/>
      <c r="PR105" s="2"/>
      <c r="PS105" s="2"/>
      <c r="PT105" s="2"/>
      <c r="PU105" s="2"/>
      <c r="PV105" s="2"/>
      <c r="PW105" s="2"/>
      <c r="PX105" s="2"/>
      <c r="PY105" s="2"/>
      <c r="PZ105" s="2"/>
      <c r="QA105" s="2"/>
      <c r="QB105" s="2"/>
      <c r="QC105" s="2"/>
      <c r="QD105" s="2"/>
      <c r="QE105" s="2"/>
      <c r="QF105" s="2"/>
      <c r="QG105" s="2"/>
      <c r="QH105" s="2"/>
      <c r="QI105" s="2"/>
      <c r="QJ105" s="2"/>
      <c r="QK105" s="2"/>
      <c r="QL105" s="2"/>
      <c r="QM105" s="2"/>
      <c r="QN105" s="2"/>
      <c r="QO105" s="2"/>
      <c r="QP105" s="2"/>
      <c r="QQ105" s="2"/>
      <c r="QR105" s="2"/>
      <c r="QS105" s="2"/>
      <c r="QT105" s="2"/>
      <c r="QU105" s="2"/>
      <c r="QV105" s="2"/>
      <c r="QW105" s="2"/>
      <c r="QX105" s="2"/>
      <c r="QY105" s="2"/>
      <c r="QZ105" s="2"/>
      <c r="RA105" s="2"/>
      <c r="RB105" s="2"/>
      <c r="RC105" s="2"/>
      <c r="RD105" s="2"/>
      <c r="RE105" s="2"/>
      <c r="RF105" s="2"/>
      <c r="RG105" s="2"/>
      <c r="RH105" s="2"/>
      <c r="RI105" s="2"/>
      <c r="RJ105" s="2"/>
      <c r="RK105" s="2"/>
      <c r="RL105" s="2"/>
      <c r="RM105" s="2"/>
      <c r="RN105" s="2"/>
      <c r="RO105" s="2"/>
      <c r="RP105" s="2"/>
      <c r="RQ105" s="2"/>
      <c r="RR105" s="2"/>
      <c r="RS105" s="2"/>
      <c r="RT105" s="2"/>
      <c r="RU105" s="2"/>
      <c r="RV105" s="2"/>
      <c r="RW105" s="2"/>
      <c r="RX105" s="2"/>
      <c r="RY105" s="2"/>
      <c r="RZ105" s="2"/>
      <c r="SA105" s="2"/>
      <c r="SB105" s="2"/>
      <c r="SC105" s="2"/>
      <c r="SD105" s="2"/>
      <c r="SE105" s="2"/>
    </row>
    <row r="106" spans="1:499" x14ac:dyDescent="0.25">
      <c r="M106" s="92"/>
      <c r="N106" s="30"/>
      <c r="O106" s="30"/>
      <c r="P106" s="93"/>
      <c r="Q106" s="30"/>
      <c r="R106" s="30"/>
      <c r="S106" s="49"/>
      <c r="T106" s="49"/>
      <c r="U106" s="49"/>
      <c r="V106" s="49"/>
      <c r="W106" s="49"/>
      <c r="X106" s="49"/>
      <c r="Y106" s="49"/>
      <c r="Z106" s="49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  <c r="IX106" s="2"/>
      <c r="IY106" s="2"/>
      <c r="IZ106" s="2"/>
      <c r="JA106" s="2"/>
      <c r="JB106" s="2"/>
      <c r="JC106" s="2"/>
      <c r="JD106" s="2"/>
      <c r="JE106" s="2"/>
      <c r="JF106" s="2"/>
      <c r="JG106" s="2"/>
      <c r="JH106" s="2"/>
      <c r="JI106" s="2"/>
      <c r="JJ106" s="2"/>
      <c r="JK106" s="2"/>
      <c r="JL106" s="2"/>
      <c r="JM106" s="2"/>
      <c r="JN106" s="2"/>
      <c r="JO106" s="2"/>
      <c r="JP106" s="2"/>
      <c r="JQ106" s="2"/>
      <c r="JR106" s="2"/>
      <c r="JS106" s="2"/>
      <c r="JT106" s="2"/>
      <c r="JU106" s="2"/>
      <c r="JV106" s="2"/>
      <c r="JW106" s="2"/>
      <c r="JX106" s="2"/>
      <c r="JY106" s="2"/>
      <c r="JZ106" s="2"/>
      <c r="KA106" s="2"/>
      <c r="KB106" s="2"/>
      <c r="KC106" s="2"/>
      <c r="KD106" s="2"/>
      <c r="KE106" s="2"/>
      <c r="KF106" s="2"/>
      <c r="KG106" s="2"/>
      <c r="KH106" s="2"/>
      <c r="KI106" s="2"/>
      <c r="KJ106" s="2"/>
      <c r="KK106" s="2"/>
      <c r="KL106" s="2"/>
      <c r="KM106" s="2"/>
      <c r="KN106" s="2"/>
      <c r="KO106" s="2"/>
      <c r="KP106" s="2"/>
      <c r="KQ106" s="2"/>
      <c r="KR106" s="2"/>
      <c r="KS106" s="2"/>
      <c r="KT106" s="2"/>
      <c r="KU106" s="2"/>
      <c r="KV106" s="2"/>
      <c r="KW106" s="2"/>
      <c r="KX106" s="2"/>
      <c r="KY106" s="2"/>
      <c r="KZ106" s="2"/>
      <c r="LA106" s="2"/>
      <c r="LB106" s="2"/>
      <c r="LC106" s="2"/>
      <c r="LD106" s="2"/>
      <c r="LE106" s="2"/>
      <c r="LF106" s="2"/>
      <c r="LG106" s="2"/>
      <c r="LH106" s="2"/>
      <c r="LI106" s="2"/>
      <c r="LJ106" s="2"/>
      <c r="LK106" s="2"/>
      <c r="LL106" s="2"/>
      <c r="LM106" s="2"/>
      <c r="LN106" s="2"/>
      <c r="LO106" s="2"/>
      <c r="LP106" s="2"/>
      <c r="LQ106" s="2"/>
      <c r="LR106" s="2"/>
      <c r="LS106" s="2"/>
      <c r="LT106" s="2"/>
      <c r="LU106" s="2"/>
      <c r="LV106" s="2"/>
      <c r="LW106" s="2"/>
      <c r="LX106" s="2"/>
      <c r="LY106" s="2"/>
      <c r="LZ106" s="2"/>
      <c r="MA106" s="2"/>
      <c r="MB106" s="2"/>
      <c r="MC106" s="2"/>
      <c r="MD106" s="2"/>
      <c r="ME106" s="2"/>
      <c r="MF106" s="2"/>
      <c r="MG106" s="2"/>
      <c r="MH106" s="2"/>
      <c r="MI106" s="2"/>
      <c r="MJ106" s="2"/>
      <c r="MK106" s="2"/>
      <c r="ML106" s="2"/>
      <c r="MM106" s="2"/>
      <c r="MN106" s="2"/>
      <c r="MO106" s="2"/>
      <c r="MP106" s="2"/>
      <c r="MQ106" s="2"/>
      <c r="MR106" s="2"/>
      <c r="MS106" s="2"/>
      <c r="MT106" s="2"/>
      <c r="MU106" s="2"/>
      <c r="MV106" s="2"/>
      <c r="MW106" s="2"/>
      <c r="MX106" s="2"/>
      <c r="MY106" s="2"/>
      <c r="MZ106" s="2"/>
      <c r="NA106" s="2"/>
      <c r="NB106" s="2"/>
      <c r="NC106" s="2"/>
      <c r="ND106" s="2"/>
      <c r="NE106" s="2"/>
      <c r="NF106" s="2"/>
      <c r="NG106" s="2"/>
      <c r="NH106" s="2"/>
      <c r="NI106" s="2"/>
      <c r="NJ106" s="2"/>
      <c r="NK106" s="2"/>
      <c r="NL106" s="2"/>
      <c r="NM106" s="2"/>
      <c r="NN106" s="2"/>
      <c r="NO106" s="2"/>
      <c r="NP106" s="2"/>
      <c r="NQ106" s="2"/>
      <c r="NR106" s="2"/>
      <c r="NS106" s="2"/>
      <c r="NT106" s="2"/>
      <c r="NU106" s="2"/>
      <c r="NV106" s="2"/>
      <c r="NW106" s="2"/>
      <c r="NX106" s="2"/>
      <c r="NY106" s="2"/>
      <c r="NZ106" s="2"/>
      <c r="OA106" s="2"/>
      <c r="OB106" s="2"/>
      <c r="OC106" s="2"/>
      <c r="OD106" s="2"/>
      <c r="OE106" s="2"/>
      <c r="OF106" s="2"/>
      <c r="OG106" s="2"/>
      <c r="OH106" s="2"/>
      <c r="OI106" s="2"/>
      <c r="OJ106" s="2"/>
      <c r="OK106" s="2"/>
      <c r="OL106" s="2"/>
      <c r="OM106" s="2"/>
      <c r="ON106" s="2"/>
      <c r="OO106" s="2"/>
      <c r="OP106" s="2"/>
      <c r="OQ106" s="2"/>
      <c r="OR106" s="2"/>
      <c r="OS106" s="2"/>
      <c r="OT106" s="2"/>
      <c r="OU106" s="2"/>
      <c r="OV106" s="2"/>
      <c r="OW106" s="2"/>
      <c r="OX106" s="2"/>
      <c r="OY106" s="2"/>
      <c r="OZ106" s="2"/>
      <c r="PA106" s="2"/>
      <c r="PB106" s="2"/>
      <c r="PC106" s="2"/>
      <c r="PD106" s="2"/>
      <c r="PE106" s="2"/>
      <c r="PF106" s="2"/>
      <c r="PG106" s="2"/>
      <c r="PH106" s="2"/>
      <c r="PI106" s="2"/>
      <c r="PJ106" s="2"/>
      <c r="PK106" s="2"/>
      <c r="PL106" s="2"/>
      <c r="PM106" s="2"/>
      <c r="PN106" s="2"/>
      <c r="PO106" s="2"/>
      <c r="PP106" s="2"/>
      <c r="PQ106" s="2"/>
      <c r="PR106" s="2"/>
      <c r="PS106" s="2"/>
      <c r="PT106" s="2"/>
      <c r="PU106" s="2"/>
      <c r="PV106" s="2"/>
      <c r="PW106" s="2"/>
      <c r="PX106" s="2"/>
      <c r="PY106" s="2"/>
      <c r="PZ106" s="2"/>
      <c r="QA106" s="2"/>
      <c r="QB106" s="2"/>
      <c r="QC106" s="2"/>
      <c r="QD106" s="2"/>
      <c r="QE106" s="2"/>
      <c r="QF106" s="2"/>
      <c r="QG106" s="2"/>
      <c r="QH106" s="2"/>
      <c r="QI106" s="2"/>
      <c r="QJ106" s="2"/>
      <c r="QK106" s="2"/>
      <c r="QL106" s="2"/>
      <c r="QM106" s="2"/>
      <c r="QN106" s="2"/>
      <c r="QO106" s="2"/>
      <c r="QP106" s="2"/>
      <c r="QQ106" s="2"/>
      <c r="QR106" s="2"/>
      <c r="QS106" s="2"/>
      <c r="QT106" s="2"/>
      <c r="QU106" s="2"/>
      <c r="QV106" s="2"/>
      <c r="QW106" s="2"/>
      <c r="QX106" s="2"/>
      <c r="QY106" s="2"/>
      <c r="QZ106" s="2"/>
      <c r="RA106" s="2"/>
      <c r="RB106" s="2"/>
      <c r="RC106" s="2"/>
      <c r="RD106" s="2"/>
      <c r="RE106" s="2"/>
      <c r="RF106" s="2"/>
      <c r="RG106" s="2"/>
      <c r="RH106" s="2"/>
      <c r="RI106" s="2"/>
      <c r="RJ106" s="2"/>
      <c r="RK106" s="2"/>
      <c r="RL106" s="2"/>
      <c r="RM106" s="2"/>
      <c r="RN106" s="2"/>
      <c r="RO106" s="2"/>
      <c r="RP106" s="2"/>
      <c r="RQ106" s="2"/>
      <c r="RR106" s="2"/>
      <c r="RS106" s="2"/>
      <c r="RT106" s="2"/>
      <c r="RU106" s="2"/>
      <c r="RV106" s="2"/>
      <c r="RW106" s="2"/>
      <c r="RX106" s="2"/>
      <c r="RY106" s="2"/>
      <c r="RZ106" s="2"/>
      <c r="SA106" s="2"/>
      <c r="SB106" s="2"/>
      <c r="SC106" s="2"/>
      <c r="SD106" s="2"/>
      <c r="SE106" s="2"/>
    </row>
    <row r="107" spans="1:499" x14ac:dyDescent="0.25">
      <c r="M107" s="92"/>
      <c r="N107" s="30"/>
      <c r="O107" s="30"/>
      <c r="P107" s="93"/>
      <c r="Q107" s="30"/>
      <c r="R107" s="30"/>
      <c r="S107" s="49"/>
      <c r="T107" s="49"/>
      <c r="U107" s="49"/>
      <c r="V107" s="49"/>
      <c r="W107" s="49"/>
      <c r="X107" s="49"/>
      <c r="Y107" s="49"/>
      <c r="Z107" s="49"/>
    </row>
    <row r="108" spans="1:499" x14ac:dyDescent="0.25">
      <c r="M108" s="92"/>
      <c r="N108" s="30"/>
      <c r="O108" s="30"/>
      <c r="P108" s="93"/>
      <c r="Q108" s="30"/>
      <c r="R108" s="30"/>
      <c r="S108" s="49"/>
      <c r="T108" s="49"/>
      <c r="U108" s="49"/>
      <c r="V108" s="49"/>
      <c r="W108" s="49"/>
      <c r="X108" s="49"/>
      <c r="Y108" s="49"/>
      <c r="Z108" s="49"/>
    </row>
    <row r="109" spans="1:499" x14ac:dyDescent="0.25">
      <c r="M109" s="92"/>
      <c r="N109" s="30"/>
      <c r="O109" s="30"/>
      <c r="P109" s="93"/>
      <c r="Q109" s="30"/>
      <c r="R109" s="30"/>
      <c r="S109" s="49"/>
      <c r="T109" s="49"/>
      <c r="U109" s="49"/>
      <c r="V109" s="49"/>
      <c r="W109" s="49"/>
      <c r="X109" s="49"/>
      <c r="Y109" s="49"/>
      <c r="Z109" s="49"/>
    </row>
    <row r="110" spans="1:499" x14ac:dyDescent="0.25">
      <c r="M110" s="92"/>
      <c r="N110" s="30"/>
      <c r="O110" s="30"/>
      <c r="P110" s="93"/>
      <c r="Q110" s="30"/>
      <c r="R110" s="30"/>
      <c r="S110" s="49"/>
      <c r="T110" s="49"/>
      <c r="U110" s="49"/>
      <c r="V110" s="49"/>
      <c r="W110" s="49"/>
      <c r="X110" s="49"/>
      <c r="Y110" s="49"/>
      <c r="Z110" s="49"/>
    </row>
    <row r="111" spans="1:499" x14ac:dyDescent="0.25">
      <c r="M111" s="92"/>
      <c r="N111" s="30"/>
      <c r="O111" s="30"/>
      <c r="P111" s="93"/>
      <c r="Q111" s="30"/>
      <c r="R111" s="30"/>
      <c r="S111" s="49"/>
      <c r="T111" s="49"/>
      <c r="U111" s="49"/>
      <c r="V111" s="49"/>
      <c r="W111" s="49"/>
      <c r="X111" s="49"/>
      <c r="Y111" s="49"/>
      <c r="Z111" s="49"/>
    </row>
    <row r="112" spans="1:499" x14ac:dyDescent="0.25">
      <c r="M112" s="92"/>
      <c r="N112" s="30"/>
      <c r="O112" s="30"/>
      <c r="P112" s="93"/>
      <c r="Q112" s="30"/>
      <c r="R112" s="30"/>
      <c r="S112" s="49"/>
      <c r="T112" s="49"/>
      <c r="U112" s="49"/>
      <c r="V112" s="49"/>
      <c r="W112" s="49"/>
      <c r="X112" s="49"/>
      <c r="Y112" s="49"/>
      <c r="Z112" s="49"/>
    </row>
    <row r="113" spans="13:26" x14ac:dyDescent="0.25">
      <c r="M113" s="92"/>
      <c r="N113" s="30"/>
      <c r="O113" s="30"/>
      <c r="P113" s="93"/>
      <c r="Q113" s="30"/>
      <c r="R113" s="30"/>
      <c r="S113" s="49"/>
      <c r="T113" s="49"/>
      <c r="U113" s="49"/>
      <c r="V113" s="49"/>
      <c r="W113" s="49"/>
      <c r="X113" s="49"/>
      <c r="Y113" s="49"/>
      <c r="Z113" s="49"/>
    </row>
    <row r="114" spans="13:26" x14ac:dyDescent="0.25">
      <c r="M114" s="92"/>
      <c r="N114" s="30"/>
      <c r="O114" s="30"/>
      <c r="P114" s="93"/>
      <c r="Q114" s="30"/>
      <c r="R114" s="30"/>
      <c r="S114" s="49"/>
      <c r="T114" s="49"/>
      <c r="U114" s="49"/>
      <c r="V114" s="49"/>
      <c r="W114" s="49"/>
      <c r="X114" s="49"/>
      <c r="Y114" s="49"/>
      <c r="Z114" s="49"/>
    </row>
    <row r="115" spans="13:26" x14ac:dyDescent="0.25">
      <c r="M115" s="92"/>
      <c r="N115" s="30"/>
      <c r="O115" s="30"/>
      <c r="P115" s="93"/>
      <c r="Q115" s="30"/>
      <c r="R115" s="30"/>
      <c r="S115" s="49"/>
      <c r="T115" s="49"/>
      <c r="U115" s="49"/>
      <c r="V115" s="49"/>
      <c r="W115" s="49"/>
      <c r="X115" s="49"/>
      <c r="Y115" s="49"/>
      <c r="Z115" s="49"/>
    </row>
    <row r="116" spans="13:26" x14ac:dyDescent="0.25">
      <c r="M116" s="92"/>
      <c r="N116" s="30"/>
      <c r="O116" s="30"/>
      <c r="P116" s="93"/>
      <c r="Q116" s="30"/>
      <c r="R116" s="30"/>
      <c r="S116" s="49"/>
      <c r="T116" s="49"/>
      <c r="U116" s="49"/>
      <c r="V116" s="49"/>
      <c r="W116" s="49"/>
      <c r="X116" s="49"/>
      <c r="Y116" s="49"/>
      <c r="Z116" s="49"/>
    </row>
    <row r="117" spans="13:26" x14ac:dyDescent="0.25">
      <c r="M117" s="92"/>
      <c r="N117" s="30"/>
      <c r="O117" s="30"/>
      <c r="P117" s="93"/>
      <c r="Q117" s="30"/>
      <c r="R117" s="30"/>
      <c r="S117" s="49"/>
      <c r="T117" s="49"/>
      <c r="U117" s="49"/>
      <c r="V117" s="49"/>
      <c r="W117" s="49"/>
      <c r="X117" s="49"/>
      <c r="Y117" s="49"/>
      <c r="Z117" s="49"/>
    </row>
    <row r="118" spans="13:26" x14ac:dyDescent="0.25">
      <c r="M118" s="92"/>
      <c r="N118" s="30"/>
      <c r="O118" s="30"/>
      <c r="P118" s="93"/>
      <c r="Q118" s="30"/>
      <c r="R118" s="30"/>
      <c r="S118" s="49"/>
      <c r="T118" s="49"/>
      <c r="U118" s="49"/>
      <c r="V118" s="49"/>
      <c r="W118" s="49"/>
      <c r="X118" s="49"/>
      <c r="Y118" s="49"/>
      <c r="Z118" s="49"/>
    </row>
    <row r="119" spans="13:26" x14ac:dyDescent="0.25">
      <c r="M119" s="92"/>
      <c r="N119" s="30"/>
      <c r="O119" s="30"/>
      <c r="P119" s="93"/>
      <c r="Q119" s="30"/>
      <c r="R119" s="30"/>
      <c r="S119" s="49"/>
      <c r="T119" s="49"/>
      <c r="U119" s="49"/>
      <c r="V119" s="49"/>
      <c r="W119" s="49"/>
      <c r="X119" s="49"/>
      <c r="Y119" s="49"/>
      <c r="Z119" s="49"/>
    </row>
    <row r="120" spans="13:26" x14ac:dyDescent="0.25">
      <c r="M120" s="92"/>
      <c r="N120" s="30"/>
      <c r="O120" s="30"/>
      <c r="P120" s="93"/>
      <c r="Q120" s="30"/>
      <c r="R120" s="30"/>
      <c r="S120" s="49"/>
      <c r="T120" s="49"/>
      <c r="U120" s="49"/>
      <c r="V120" s="49"/>
      <c r="W120" s="49"/>
      <c r="X120" s="49"/>
      <c r="Y120" s="49"/>
      <c r="Z120" s="49"/>
    </row>
    <row r="121" spans="13:26" x14ac:dyDescent="0.25">
      <c r="M121" s="92"/>
      <c r="N121" s="30"/>
      <c r="O121" s="30"/>
      <c r="P121" s="93"/>
      <c r="Q121" s="30"/>
      <c r="R121" s="30"/>
      <c r="S121" s="49"/>
      <c r="T121" s="49"/>
      <c r="U121" s="49"/>
      <c r="V121" s="49"/>
      <c r="W121" s="49"/>
      <c r="X121" s="49"/>
      <c r="Y121" s="49"/>
      <c r="Z121" s="49"/>
    </row>
    <row r="122" spans="13:26" x14ac:dyDescent="0.25">
      <c r="M122" s="92"/>
      <c r="N122" s="30"/>
      <c r="O122" s="30"/>
      <c r="P122" s="93"/>
      <c r="Q122" s="30"/>
      <c r="R122" s="30"/>
      <c r="S122" s="49"/>
      <c r="T122" s="49"/>
      <c r="U122" s="49"/>
      <c r="V122" s="49"/>
      <c r="W122" s="49"/>
      <c r="X122" s="49"/>
      <c r="Y122" s="49"/>
      <c r="Z122" s="49"/>
    </row>
    <row r="123" spans="13:26" x14ac:dyDescent="0.25">
      <c r="M123" s="92"/>
      <c r="N123" s="30"/>
      <c r="O123" s="30"/>
      <c r="P123" s="93"/>
      <c r="Q123" s="30"/>
      <c r="R123" s="30"/>
      <c r="S123" s="49"/>
      <c r="T123" s="49"/>
      <c r="U123" s="49"/>
      <c r="V123" s="49"/>
      <c r="W123" s="49"/>
      <c r="X123" s="49"/>
      <c r="Y123" s="49"/>
      <c r="Z123" s="49"/>
    </row>
    <row r="124" spans="13:26" x14ac:dyDescent="0.25">
      <c r="M124" s="92"/>
      <c r="N124" s="30"/>
      <c r="O124" s="30"/>
      <c r="P124" s="93"/>
      <c r="Q124" s="30"/>
      <c r="R124" s="30"/>
      <c r="S124" s="49"/>
      <c r="T124" s="49"/>
      <c r="U124" s="49"/>
      <c r="V124" s="49"/>
      <c r="W124" s="49"/>
      <c r="X124" s="49"/>
      <c r="Y124" s="49"/>
      <c r="Z124" s="49"/>
    </row>
    <row r="125" spans="13:26" x14ac:dyDescent="0.25">
      <c r="M125" s="92"/>
      <c r="N125" s="30"/>
      <c r="O125" s="30"/>
      <c r="P125" s="93"/>
      <c r="Q125" s="30"/>
      <c r="R125" s="30"/>
      <c r="S125" s="49"/>
      <c r="T125" s="49"/>
      <c r="U125" s="49"/>
      <c r="V125" s="49"/>
      <c r="W125" s="49"/>
      <c r="X125" s="49"/>
      <c r="Y125" s="49"/>
      <c r="Z125" s="49"/>
    </row>
    <row r="126" spans="13:26" x14ac:dyDescent="0.25">
      <c r="M126" s="92"/>
      <c r="N126" s="30"/>
      <c r="O126" s="30"/>
      <c r="P126" s="93"/>
      <c r="Q126" s="30"/>
      <c r="R126" s="30"/>
      <c r="S126" s="49"/>
      <c r="T126" s="49"/>
      <c r="U126" s="49"/>
      <c r="V126" s="49"/>
      <c r="W126" s="49"/>
      <c r="X126" s="49"/>
      <c r="Y126" s="49"/>
      <c r="Z126" s="49"/>
    </row>
    <row r="127" spans="13:26" x14ac:dyDescent="0.25">
      <c r="M127" s="92"/>
      <c r="N127" s="30"/>
      <c r="O127" s="30"/>
      <c r="P127" s="93"/>
      <c r="Q127" s="30"/>
      <c r="R127" s="30"/>
      <c r="S127" s="49"/>
      <c r="T127" s="49"/>
      <c r="U127" s="49"/>
      <c r="V127" s="49"/>
      <c r="W127" s="49"/>
      <c r="X127" s="49"/>
      <c r="Y127" s="49"/>
      <c r="Z127" s="49"/>
    </row>
    <row r="128" spans="13:26" x14ac:dyDescent="0.25">
      <c r="M128" s="92"/>
      <c r="N128" s="30"/>
      <c r="O128" s="30"/>
      <c r="P128" s="93"/>
      <c r="Q128" s="30"/>
      <c r="R128" s="30"/>
      <c r="S128" s="49"/>
      <c r="T128" s="49"/>
      <c r="U128" s="49"/>
      <c r="V128" s="49"/>
      <c r="W128" s="49"/>
      <c r="X128" s="49"/>
      <c r="Y128" s="49"/>
      <c r="Z128" s="49"/>
    </row>
    <row r="129" spans="13:26" x14ac:dyDescent="0.25">
      <c r="M129" s="92"/>
      <c r="N129" s="30"/>
      <c r="O129" s="30"/>
      <c r="P129" s="93"/>
      <c r="Q129" s="30"/>
      <c r="R129" s="30"/>
      <c r="S129" s="49"/>
      <c r="T129" s="49"/>
      <c r="U129" s="49"/>
      <c r="V129" s="49"/>
      <c r="W129" s="49"/>
      <c r="X129" s="49"/>
      <c r="Y129" s="49"/>
      <c r="Z129" s="49"/>
    </row>
    <row r="130" spans="13:26" x14ac:dyDescent="0.25">
      <c r="M130" s="92"/>
      <c r="N130" s="30"/>
      <c r="O130" s="30"/>
      <c r="P130" s="93"/>
      <c r="Q130" s="30"/>
      <c r="R130" s="30"/>
      <c r="S130" s="49"/>
      <c r="T130" s="49"/>
      <c r="U130" s="49"/>
      <c r="V130" s="49"/>
      <c r="W130" s="49"/>
      <c r="X130" s="49"/>
      <c r="Y130" s="49"/>
      <c r="Z130" s="49"/>
    </row>
    <row r="131" spans="13:26" x14ac:dyDescent="0.25">
      <c r="M131" s="92"/>
      <c r="N131" s="30"/>
      <c r="O131" s="30"/>
      <c r="P131" s="93"/>
      <c r="Q131" s="30"/>
      <c r="R131" s="30"/>
      <c r="S131" s="49"/>
      <c r="T131" s="49"/>
      <c r="U131" s="49"/>
      <c r="V131" s="49"/>
      <c r="W131" s="49"/>
      <c r="X131" s="49"/>
      <c r="Y131" s="49"/>
      <c r="Z131" s="49"/>
    </row>
    <row r="132" spans="13:26" x14ac:dyDescent="0.25">
      <c r="M132" s="92"/>
      <c r="N132" s="30"/>
      <c r="O132" s="30"/>
      <c r="P132" s="93"/>
      <c r="Q132" s="30"/>
      <c r="R132" s="30"/>
      <c r="S132" s="49"/>
      <c r="T132" s="49"/>
      <c r="U132" s="49"/>
      <c r="V132" s="49"/>
      <c r="W132" s="49"/>
      <c r="X132" s="49"/>
      <c r="Y132" s="49"/>
      <c r="Z132" s="49"/>
    </row>
    <row r="133" spans="13:26" x14ac:dyDescent="0.25">
      <c r="M133" s="92"/>
      <c r="N133" s="30"/>
      <c r="O133" s="30"/>
      <c r="P133" s="93"/>
      <c r="Q133" s="30"/>
      <c r="R133" s="30"/>
      <c r="S133" s="49"/>
      <c r="T133" s="49"/>
      <c r="U133" s="49"/>
      <c r="V133" s="49"/>
      <c r="W133" s="49"/>
      <c r="X133" s="49"/>
      <c r="Y133" s="49"/>
      <c r="Z133" s="49"/>
    </row>
    <row r="134" spans="13:26" x14ac:dyDescent="0.25">
      <c r="M134" s="92"/>
      <c r="N134" s="30"/>
      <c r="O134" s="30"/>
      <c r="P134" s="93"/>
      <c r="Q134" s="30"/>
      <c r="R134" s="30"/>
      <c r="S134" s="49"/>
      <c r="T134" s="49"/>
      <c r="U134" s="49"/>
      <c r="V134" s="49"/>
      <c r="W134" s="49"/>
      <c r="X134" s="49"/>
      <c r="Y134" s="49"/>
      <c r="Z134" s="49"/>
    </row>
    <row r="135" spans="13:26" x14ac:dyDescent="0.25">
      <c r="M135" s="92"/>
      <c r="N135" s="30"/>
      <c r="O135" s="30"/>
      <c r="P135" s="93"/>
      <c r="Q135" s="30"/>
      <c r="R135" s="30"/>
      <c r="S135" s="49"/>
      <c r="T135" s="49"/>
      <c r="U135" s="49"/>
      <c r="V135" s="49"/>
      <c r="W135" s="49"/>
      <c r="X135" s="49"/>
      <c r="Y135" s="49"/>
      <c r="Z135" s="49"/>
    </row>
    <row r="136" spans="13:26" x14ac:dyDescent="0.25">
      <c r="M136" s="92"/>
      <c r="N136" s="30"/>
      <c r="O136" s="30"/>
      <c r="P136" s="93"/>
      <c r="Q136" s="30"/>
      <c r="R136" s="30"/>
      <c r="S136" s="49"/>
      <c r="T136" s="49"/>
      <c r="U136" s="49"/>
      <c r="V136" s="49"/>
      <c r="W136" s="49"/>
      <c r="X136" s="49"/>
      <c r="Y136" s="49"/>
      <c r="Z136" s="49"/>
    </row>
    <row r="137" spans="13:26" x14ac:dyDescent="0.25">
      <c r="M137" s="92"/>
      <c r="N137" s="30"/>
      <c r="O137" s="30"/>
      <c r="P137" s="93"/>
      <c r="Q137" s="30"/>
      <c r="R137" s="30"/>
      <c r="S137" s="49"/>
      <c r="T137" s="49"/>
      <c r="U137" s="49"/>
      <c r="V137" s="49"/>
      <c r="W137" s="49"/>
      <c r="X137" s="49"/>
      <c r="Y137" s="49"/>
      <c r="Z137" s="49"/>
    </row>
    <row r="138" spans="13:26" x14ac:dyDescent="0.25">
      <c r="M138" s="92"/>
      <c r="N138" s="30"/>
      <c r="O138" s="30"/>
      <c r="P138" s="93"/>
      <c r="Q138" s="30"/>
      <c r="R138" s="30"/>
      <c r="S138" s="49"/>
      <c r="T138" s="49"/>
      <c r="U138" s="49"/>
      <c r="V138" s="49"/>
      <c r="W138" s="49"/>
      <c r="X138" s="49"/>
      <c r="Y138" s="49"/>
      <c r="Z138" s="49"/>
    </row>
    <row r="139" spans="13:26" x14ac:dyDescent="0.25">
      <c r="M139" s="92"/>
      <c r="N139" s="30"/>
      <c r="O139" s="30"/>
      <c r="P139" s="93"/>
      <c r="Q139" s="30"/>
      <c r="R139" s="30"/>
      <c r="S139" s="49"/>
      <c r="T139" s="49"/>
      <c r="U139" s="49"/>
      <c r="V139" s="49"/>
      <c r="W139" s="49"/>
      <c r="X139" s="49"/>
      <c r="Y139" s="49"/>
      <c r="Z139" s="49"/>
    </row>
    <row r="140" spans="13:26" x14ac:dyDescent="0.25">
      <c r="M140" s="92"/>
      <c r="N140" s="30"/>
      <c r="O140" s="30"/>
      <c r="P140" s="93"/>
      <c r="Q140" s="30"/>
      <c r="R140" s="30"/>
      <c r="S140" s="49"/>
      <c r="T140" s="49"/>
      <c r="U140" s="49"/>
      <c r="V140" s="49"/>
      <c r="W140" s="49"/>
      <c r="X140" s="49"/>
      <c r="Y140" s="49"/>
      <c r="Z140" s="49"/>
    </row>
    <row r="141" spans="13:26" x14ac:dyDescent="0.25">
      <c r="M141" s="92"/>
      <c r="N141" s="30"/>
      <c r="O141" s="30"/>
      <c r="P141" s="93"/>
      <c r="Q141" s="30"/>
      <c r="R141" s="30"/>
      <c r="S141" s="49"/>
      <c r="T141" s="49"/>
      <c r="U141" s="49"/>
      <c r="V141" s="49"/>
      <c r="W141" s="49"/>
      <c r="X141" s="49"/>
      <c r="Y141" s="49"/>
      <c r="Z141" s="49"/>
    </row>
    <row r="142" spans="13:26" x14ac:dyDescent="0.25">
      <c r="M142" s="92"/>
      <c r="N142" s="30"/>
      <c r="O142" s="30"/>
      <c r="P142" s="93"/>
      <c r="Q142" s="30"/>
      <c r="R142" s="30"/>
      <c r="S142" s="49"/>
      <c r="T142" s="49"/>
      <c r="U142" s="49"/>
      <c r="V142" s="49"/>
      <c r="W142" s="49"/>
      <c r="X142" s="49"/>
      <c r="Y142" s="49"/>
      <c r="Z142" s="49"/>
    </row>
    <row r="143" spans="13:26" x14ac:dyDescent="0.25">
      <c r="M143" s="92"/>
      <c r="N143" s="30"/>
      <c r="O143" s="30"/>
      <c r="P143" s="93"/>
      <c r="Q143" s="30"/>
      <c r="R143" s="30"/>
      <c r="S143" s="49"/>
      <c r="T143" s="49"/>
      <c r="U143" s="49"/>
      <c r="V143" s="49"/>
      <c r="W143" s="49"/>
      <c r="X143" s="49"/>
      <c r="Y143" s="49"/>
      <c r="Z143" s="49"/>
    </row>
    <row r="144" spans="13:26" x14ac:dyDescent="0.25">
      <c r="M144" s="92"/>
      <c r="N144" s="30"/>
      <c r="O144" s="30"/>
      <c r="P144" s="93"/>
      <c r="Q144" s="30"/>
      <c r="R144" s="30"/>
      <c r="S144" s="49"/>
      <c r="T144" s="49"/>
      <c r="U144" s="49"/>
      <c r="V144" s="49"/>
      <c r="W144" s="49"/>
      <c r="X144" s="49"/>
      <c r="Y144" s="49"/>
      <c r="Z144" s="49"/>
    </row>
    <row r="145" spans="13:26" x14ac:dyDescent="0.25">
      <c r="M145" s="92"/>
      <c r="N145" s="30"/>
      <c r="O145" s="30"/>
      <c r="P145" s="93"/>
      <c r="Q145" s="30"/>
      <c r="R145" s="30"/>
      <c r="S145" s="49"/>
      <c r="T145" s="49"/>
      <c r="U145" s="49"/>
      <c r="V145" s="49"/>
      <c r="W145" s="49"/>
      <c r="X145" s="49"/>
      <c r="Y145" s="49"/>
      <c r="Z145" s="49"/>
    </row>
    <row r="146" spans="13:26" x14ac:dyDescent="0.25">
      <c r="M146" s="92"/>
      <c r="N146" s="30"/>
      <c r="O146" s="30"/>
      <c r="P146" s="93"/>
      <c r="Q146" s="30"/>
      <c r="R146" s="30"/>
      <c r="S146" s="49"/>
      <c r="T146" s="49"/>
      <c r="U146" s="49"/>
      <c r="V146" s="49"/>
      <c r="W146" s="49"/>
      <c r="X146" s="49"/>
      <c r="Y146" s="49"/>
      <c r="Z146" s="49"/>
    </row>
    <row r="147" spans="13:26" x14ac:dyDescent="0.25">
      <c r="M147" s="92"/>
      <c r="N147" s="30"/>
      <c r="O147" s="30"/>
      <c r="P147" s="93"/>
      <c r="Q147" s="30"/>
      <c r="R147" s="30"/>
      <c r="S147" s="49"/>
      <c r="T147" s="49"/>
      <c r="U147" s="49"/>
      <c r="V147" s="49"/>
      <c r="W147" s="49"/>
      <c r="X147" s="49"/>
      <c r="Y147" s="49"/>
      <c r="Z147" s="49"/>
    </row>
    <row r="148" spans="13:26" x14ac:dyDescent="0.25">
      <c r="M148" s="92"/>
      <c r="N148" s="30"/>
      <c r="O148" s="30"/>
      <c r="P148" s="93"/>
      <c r="Q148" s="30"/>
      <c r="R148" s="30"/>
      <c r="S148" s="49"/>
      <c r="T148" s="49"/>
      <c r="U148" s="49"/>
      <c r="V148" s="49"/>
      <c r="W148" s="49"/>
      <c r="X148" s="49"/>
      <c r="Y148" s="49"/>
      <c r="Z148" s="49"/>
    </row>
    <row r="149" spans="13:26" x14ac:dyDescent="0.25">
      <c r="M149" s="92"/>
      <c r="N149" s="30"/>
      <c r="O149" s="30"/>
      <c r="P149" s="93"/>
      <c r="Q149" s="30"/>
      <c r="R149" s="30"/>
      <c r="S149" s="49"/>
      <c r="T149" s="49"/>
      <c r="U149" s="49"/>
      <c r="V149" s="49"/>
      <c r="W149" s="49"/>
      <c r="X149" s="49"/>
      <c r="Y149" s="49"/>
      <c r="Z149" s="49"/>
    </row>
    <row r="150" spans="13:26" x14ac:dyDescent="0.25">
      <c r="M150" s="92"/>
      <c r="N150" s="30"/>
      <c r="O150" s="30"/>
      <c r="P150" s="93"/>
      <c r="Q150" s="30"/>
      <c r="R150" s="30"/>
      <c r="S150" s="49"/>
      <c r="T150" s="49"/>
      <c r="U150" s="49"/>
      <c r="V150" s="49"/>
      <c r="W150" s="49"/>
      <c r="X150" s="49"/>
      <c r="Y150" s="49"/>
      <c r="Z150" s="49"/>
    </row>
    <row r="151" spans="13:26" x14ac:dyDescent="0.25">
      <c r="M151" s="92"/>
      <c r="N151" s="30"/>
      <c r="O151" s="30"/>
      <c r="P151" s="93"/>
      <c r="Q151" s="30"/>
      <c r="R151" s="30"/>
      <c r="S151" s="49"/>
      <c r="T151" s="49"/>
      <c r="U151" s="49"/>
      <c r="V151" s="49"/>
      <c r="W151" s="49"/>
      <c r="X151" s="49"/>
      <c r="Y151" s="49"/>
      <c r="Z151" s="49"/>
    </row>
    <row r="152" spans="13:26" x14ac:dyDescent="0.25">
      <c r="M152" s="92"/>
      <c r="N152" s="30"/>
      <c r="O152" s="30"/>
      <c r="P152" s="93"/>
      <c r="Q152" s="30"/>
      <c r="R152" s="30"/>
      <c r="S152" s="49"/>
      <c r="T152" s="49"/>
      <c r="U152" s="49"/>
      <c r="V152" s="49"/>
      <c r="W152" s="49"/>
      <c r="X152" s="49"/>
      <c r="Y152" s="49"/>
      <c r="Z152" s="49"/>
    </row>
    <row r="153" spans="13:26" x14ac:dyDescent="0.25">
      <c r="M153" s="92"/>
      <c r="N153" s="30"/>
      <c r="O153" s="30"/>
      <c r="P153" s="93"/>
      <c r="Q153" s="30"/>
      <c r="R153" s="30"/>
      <c r="S153" s="49"/>
      <c r="T153" s="49"/>
      <c r="U153" s="49"/>
      <c r="V153" s="49"/>
      <c r="W153" s="49"/>
      <c r="X153" s="49"/>
      <c r="Y153" s="49"/>
      <c r="Z153" s="49"/>
    </row>
    <row r="154" spans="13:26" x14ac:dyDescent="0.25">
      <c r="M154" s="92"/>
      <c r="N154" s="30"/>
      <c r="O154" s="30"/>
      <c r="P154" s="93"/>
      <c r="Q154" s="30"/>
      <c r="R154" s="30"/>
      <c r="S154" s="49"/>
      <c r="T154" s="49"/>
      <c r="U154" s="49"/>
      <c r="V154" s="49"/>
      <c r="W154" s="49"/>
      <c r="X154" s="49"/>
      <c r="Y154" s="49"/>
      <c r="Z154" s="49"/>
    </row>
    <row r="155" spans="13:26" x14ac:dyDescent="0.25">
      <c r="M155" s="92"/>
      <c r="N155" s="30"/>
      <c r="O155" s="30"/>
      <c r="P155" s="93"/>
      <c r="Q155" s="30"/>
      <c r="R155" s="30"/>
      <c r="S155" s="49"/>
      <c r="T155" s="49"/>
      <c r="U155" s="49"/>
      <c r="V155" s="49"/>
      <c r="W155" s="49"/>
      <c r="X155" s="49"/>
      <c r="Y155" s="49"/>
      <c r="Z155" s="49"/>
    </row>
    <row r="156" spans="13:26" x14ac:dyDescent="0.25">
      <c r="M156" s="92"/>
      <c r="N156" s="30"/>
      <c r="O156" s="30"/>
      <c r="P156" s="93"/>
      <c r="Q156" s="30"/>
      <c r="R156" s="30"/>
      <c r="S156" s="49"/>
      <c r="T156" s="49"/>
      <c r="U156" s="49"/>
      <c r="V156" s="49"/>
      <c r="W156" s="49"/>
      <c r="X156" s="49"/>
      <c r="Y156" s="49"/>
      <c r="Z156" s="49"/>
    </row>
    <row r="157" spans="13:26" x14ac:dyDescent="0.25">
      <c r="M157" s="92"/>
      <c r="N157" s="30"/>
      <c r="O157" s="30"/>
      <c r="P157" s="93"/>
      <c r="Q157" s="30"/>
      <c r="R157" s="30"/>
      <c r="S157" s="49"/>
      <c r="T157" s="49"/>
      <c r="U157" s="49"/>
      <c r="V157" s="49"/>
      <c r="W157" s="49"/>
      <c r="X157" s="49"/>
      <c r="Y157" s="49"/>
      <c r="Z157" s="49"/>
    </row>
    <row r="158" spans="13:26" x14ac:dyDescent="0.25">
      <c r="M158" s="92"/>
      <c r="N158" s="30"/>
      <c r="O158" s="30"/>
      <c r="P158" s="93"/>
      <c r="Q158" s="30"/>
      <c r="R158" s="30"/>
      <c r="S158" s="49"/>
      <c r="T158" s="49"/>
      <c r="U158" s="49"/>
      <c r="V158" s="49"/>
      <c r="W158" s="49"/>
      <c r="X158" s="49"/>
      <c r="Y158" s="49"/>
      <c r="Z158" s="49"/>
    </row>
    <row r="159" spans="13:26" x14ac:dyDescent="0.25">
      <c r="M159" s="92"/>
      <c r="N159" s="30"/>
      <c r="O159" s="30"/>
      <c r="P159" s="93"/>
      <c r="Q159" s="30"/>
      <c r="R159" s="30"/>
      <c r="S159" s="49"/>
      <c r="T159" s="49"/>
      <c r="U159" s="49"/>
      <c r="V159" s="49"/>
      <c r="W159" s="49"/>
      <c r="X159" s="49"/>
      <c r="Y159" s="49"/>
      <c r="Z159" s="49"/>
    </row>
    <row r="160" spans="13:26" x14ac:dyDescent="0.25">
      <c r="M160" s="92"/>
      <c r="N160" s="30"/>
      <c r="O160" s="30"/>
      <c r="P160" s="93"/>
      <c r="Q160" s="30"/>
      <c r="R160" s="30"/>
      <c r="S160" s="49"/>
      <c r="T160" s="49"/>
      <c r="U160" s="49"/>
      <c r="V160" s="49"/>
      <c r="W160" s="49"/>
      <c r="X160" s="49"/>
      <c r="Y160" s="49"/>
      <c r="Z160" s="49"/>
    </row>
    <row r="161" spans="13:26" x14ac:dyDescent="0.25">
      <c r="M161" s="92"/>
      <c r="N161" s="30"/>
      <c r="O161" s="30"/>
      <c r="P161" s="93"/>
      <c r="Q161" s="30"/>
      <c r="R161" s="30"/>
      <c r="S161" s="49"/>
      <c r="T161" s="49"/>
      <c r="U161" s="49"/>
      <c r="V161" s="49"/>
      <c r="W161" s="49"/>
      <c r="X161" s="49"/>
      <c r="Y161" s="49"/>
      <c r="Z161" s="49"/>
    </row>
    <row r="162" spans="13:26" x14ac:dyDescent="0.25">
      <c r="M162" s="92"/>
      <c r="N162" s="30"/>
      <c r="O162" s="30"/>
      <c r="P162" s="93"/>
      <c r="Q162" s="30"/>
      <c r="R162" s="30"/>
      <c r="S162" s="49"/>
      <c r="T162" s="49"/>
      <c r="U162" s="49"/>
      <c r="V162" s="49"/>
      <c r="W162" s="49"/>
      <c r="X162" s="49"/>
      <c r="Y162" s="49"/>
      <c r="Z162" s="49"/>
    </row>
    <row r="163" spans="13:26" x14ac:dyDescent="0.25">
      <c r="M163" s="92"/>
      <c r="N163" s="30"/>
      <c r="O163" s="30"/>
      <c r="P163" s="93"/>
      <c r="Q163" s="30"/>
      <c r="R163" s="30"/>
      <c r="S163" s="49"/>
      <c r="T163" s="49"/>
      <c r="U163" s="49"/>
      <c r="V163" s="49"/>
      <c r="W163" s="49"/>
      <c r="X163" s="49"/>
      <c r="Y163" s="49"/>
      <c r="Z163" s="49"/>
    </row>
    <row r="164" spans="13:26" x14ac:dyDescent="0.25">
      <c r="M164" s="92"/>
      <c r="N164" s="30"/>
      <c r="O164" s="30"/>
      <c r="P164" s="93"/>
      <c r="Q164" s="30"/>
      <c r="R164" s="30"/>
      <c r="S164" s="49"/>
      <c r="T164" s="49"/>
      <c r="U164" s="49"/>
      <c r="V164" s="49"/>
      <c r="W164" s="49"/>
      <c r="X164" s="49"/>
      <c r="Y164" s="49"/>
      <c r="Z164" s="49"/>
    </row>
    <row r="165" spans="13:26" x14ac:dyDescent="0.25">
      <c r="M165" s="92"/>
      <c r="N165" s="30"/>
      <c r="O165" s="30"/>
      <c r="P165" s="93"/>
      <c r="Q165" s="30"/>
      <c r="R165" s="30"/>
      <c r="S165" s="49"/>
      <c r="T165" s="49"/>
      <c r="U165" s="49"/>
      <c r="V165" s="49"/>
      <c r="W165" s="49"/>
      <c r="X165" s="49"/>
      <c r="Y165" s="49"/>
      <c r="Z165" s="49"/>
    </row>
    <row r="166" spans="13:26" x14ac:dyDescent="0.25">
      <c r="M166" s="92"/>
      <c r="N166" s="30"/>
      <c r="O166" s="30"/>
      <c r="P166" s="93"/>
      <c r="Q166" s="30"/>
      <c r="R166" s="30"/>
      <c r="S166" s="49"/>
      <c r="T166" s="49"/>
      <c r="U166" s="49"/>
      <c r="V166" s="49"/>
      <c r="W166" s="49"/>
      <c r="X166" s="49"/>
      <c r="Y166" s="49"/>
      <c r="Z166" s="49"/>
    </row>
    <row r="167" spans="13:26" x14ac:dyDescent="0.25">
      <c r="M167" s="92"/>
      <c r="N167" s="30"/>
      <c r="O167" s="30"/>
      <c r="P167" s="93"/>
      <c r="Q167" s="30"/>
      <c r="R167" s="30"/>
      <c r="S167" s="49"/>
      <c r="T167" s="49"/>
      <c r="U167" s="49"/>
      <c r="V167" s="49"/>
      <c r="W167" s="49"/>
      <c r="X167" s="49"/>
      <c r="Y167" s="49"/>
      <c r="Z167" s="49"/>
    </row>
    <row r="168" spans="13:26" x14ac:dyDescent="0.25">
      <c r="M168" s="92"/>
      <c r="N168" s="30"/>
      <c r="O168" s="30"/>
      <c r="P168" s="93"/>
      <c r="Q168" s="30"/>
      <c r="R168" s="30"/>
      <c r="S168" s="49"/>
      <c r="T168" s="49"/>
      <c r="U168" s="49"/>
      <c r="V168" s="49"/>
      <c r="W168" s="49"/>
      <c r="X168" s="49"/>
      <c r="Y168" s="49"/>
      <c r="Z168" s="49"/>
    </row>
    <row r="169" spans="13:26" x14ac:dyDescent="0.25">
      <c r="M169" s="92"/>
      <c r="N169" s="30"/>
      <c r="O169" s="30"/>
      <c r="P169" s="93"/>
      <c r="Q169" s="30"/>
      <c r="R169" s="30"/>
      <c r="S169" s="49"/>
      <c r="T169" s="49"/>
      <c r="U169" s="49"/>
      <c r="V169" s="49"/>
      <c r="W169" s="49"/>
      <c r="X169" s="49"/>
      <c r="Y169" s="49"/>
      <c r="Z169" s="49"/>
    </row>
    <row r="170" spans="13:26" x14ac:dyDescent="0.25">
      <c r="M170" s="92"/>
      <c r="N170" s="30"/>
      <c r="O170" s="30"/>
      <c r="P170" s="93"/>
      <c r="Q170" s="30"/>
      <c r="R170" s="30"/>
      <c r="S170" s="49"/>
      <c r="T170" s="49"/>
      <c r="U170" s="49"/>
      <c r="V170" s="49"/>
      <c r="W170" s="49"/>
      <c r="X170" s="49"/>
      <c r="Y170" s="49"/>
      <c r="Z170" s="49"/>
    </row>
    <row r="171" spans="13:26" x14ac:dyDescent="0.25">
      <c r="M171" s="92"/>
      <c r="N171" s="30"/>
      <c r="O171" s="30"/>
      <c r="P171" s="93"/>
      <c r="Q171" s="30"/>
      <c r="R171" s="30"/>
      <c r="S171" s="49"/>
      <c r="T171" s="49"/>
      <c r="U171" s="49"/>
      <c r="V171" s="49"/>
      <c r="W171" s="49"/>
      <c r="X171" s="49"/>
      <c r="Y171" s="49"/>
      <c r="Z171" s="49"/>
    </row>
    <row r="172" spans="13:26" x14ac:dyDescent="0.25">
      <c r="M172" s="92"/>
      <c r="N172" s="30"/>
      <c r="O172" s="30"/>
      <c r="P172" s="93"/>
      <c r="Q172" s="30"/>
      <c r="R172" s="30"/>
      <c r="S172" s="49"/>
      <c r="T172" s="49"/>
      <c r="U172" s="49"/>
      <c r="V172" s="49"/>
      <c r="W172" s="49"/>
      <c r="X172" s="49"/>
      <c r="Y172" s="49"/>
      <c r="Z172" s="49"/>
    </row>
    <row r="173" spans="13:26" x14ac:dyDescent="0.25">
      <c r="M173" s="92"/>
      <c r="N173" s="30"/>
      <c r="O173" s="30"/>
      <c r="P173" s="93"/>
      <c r="Q173" s="30"/>
      <c r="R173" s="30"/>
      <c r="S173" s="49"/>
      <c r="T173" s="49"/>
      <c r="U173" s="49"/>
      <c r="V173" s="49"/>
      <c r="W173" s="49"/>
      <c r="X173" s="49"/>
      <c r="Y173" s="49"/>
      <c r="Z173" s="49"/>
    </row>
    <row r="174" spans="13:26" x14ac:dyDescent="0.25">
      <c r="M174" s="92"/>
      <c r="N174" s="30"/>
      <c r="O174" s="30"/>
      <c r="P174" s="93"/>
      <c r="Q174" s="30"/>
      <c r="R174" s="30"/>
      <c r="S174" s="49"/>
      <c r="T174" s="49"/>
      <c r="U174" s="49"/>
      <c r="V174" s="49"/>
      <c r="W174" s="49"/>
      <c r="X174" s="49"/>
      <c r="Y174" s="49"/>
      <c r="Z174" s="49"/>
    </row>
    <row r="175" spans="13:26" x14ac:dyDescent="0.25">
      <c r="M175" s="92"/>
      <c r="N175" s="30"/>
      <c r="O175" s="30"/>
      <c r="P175" s="93"/>
      <c r="Q175" s="30"/>
      <c r="R175" s="30"/>
      <c r="S175" s="49"/>
      <c r="T175" s="49"/>
      <c r="U175" s="49"/>
      <c r="V175" s="49"/>
      <c r="W175" s="49"/>
      <c r="X175" s="49"/>
      <c r="Y175" s="49"/>
      <c r="Z175" s="49"/>
    </row>
    <row r="176" spans="13:26" x14ac:dyDescent="0.25">
      <c r="M176" s="92"/>
      <c r="N176" s="30"/>
      <c r="O176" s="30"/>
      <c r="P176" s="93"/>
      <c r="Q176" s="30"/>
      <c r="R176" s="30"/>
      <c r="S176" s="49"/>
      <c r="T176" s="49"/>
      <c r="U176" s="49"/>
      <c r="V176" s="49"/>
      <c r="W176" s="49"/>
      <c r="X176" s="49"/>
      <c r="Y176" s="49"/>
      <c r="Z176" s="49"/>
    </row>
    <row r="177" spans="13:26" x14ac:dyDescent="0.25">
      <c r="M177" s="92"/>
      <c r="N177" s="30"/>
      <c r="O177" s="30"/>
      <c r="P177" s="93"/>
      <c r="Q177" s="30"/>
      <c r="R177" s="30"/>
      <c r="S177" s="49"/>
      <c r="T177" s="49"/>
      <c r="U177" s="49"/>
      <c r="V177" s="49"/>
      <c r="W177" s="49"/>
      <c r="X177" s="49"/>
      <c r="Y177" s="49"/>
      <c r="Z177" s="49"/>
    </row>
    <row r="178" spans="13:26" x14ac:dyDescent="0.25">
      <c r="M178" s="92"/>
      <c r="N178" s="30"/>
      <c r="O178" s="30"/>
      <c r="P178" s="93"/>
      <c r="Q178" s="30"/>
      <c r="R178" s="30"/>
      <c r="S178" s="49"/>
      <c r="T178" s="49"/>
      <c r="U178" s="49"/>
      <c r="V178" s="49"/>
      <c r="W178" s="49"/>
      <c r="X178" s="49"/>
      <c r="Y178" s="49"/>
      <c r="Z178" s="49"/>
    </row>
    <row r="179" spans="13:26" x14ac:dyDescent="0.25">
      <c r="M179" s="92"/>
      <c r="N179" s="30"/>
      <c r="O179" s="30"/>
      <c r="P179" s="93"/>
      <c r="Q179" s="30"/>
      <c r="R179" s="30"/>
      <c r="S179" s="49"/>
      <c r="T179" s="49"/>
      <c r="U179" s="49"/>
      <c r="V179" s="49"/>
      <c r="W179" s="49"/>
      <c r="X179" s="49"/>
      <c r="Y179" s="49"/>
      <c r="Z179" s="49"/>
    </row>
    <row r="180" spans="13:26" x14ac:dyDescent="0.25">
      <c r="M180" s="92"/>
      <c r="N180" s="30"/>
      <c r="O180" s="30"/>
      <c r="P180" s="93"/>
      <c r="Q180" s="30"/>
      <c r="R180" s="30"/>
      <c r="S180" s="49"/>
      <c r="T180" s="49"/>
      <c r="U180" s="49"/>
      <c r="V180" s="49"/>
      <c r="W180" s="49"/>
      <c r="X180" s="49"/>
      <c r="Y180" s="49"/>
      <c r="Z180" s="49"/>
    </row>
    <row r="181" spans="13:26" x14ac:dyDescent="0.25">
      <c r="M181" s="92"/>
      <c r="N181" s="30"/>
      <c r="O181" s="30"/>
      <c r="P181" s="93"/>
      <c r="Q181" s="30"/>
      <c r="R181" s="30"/>
      <c r="S181" s="49"/>
      <c r="T181" s="49"/>
      <c r="U181" s="49"/>
      <c r="V181" s="49"/>
      <c r="W181" s="49"/>
      <c r="X181" s="49"/>
      <c r="Y181" s="49"/>
      <c r="Z181" s="49"/>
    </row>
    <row r="182" spans="13:26" x14ac:dyDescent="0.25">
      <c r="M182" s="92"/>
      <c r="N182" s="30"/>
      <c r="O182" s="30"/>
      <c r="P182" s="93"/>
      <c r="Q182" s="30"/>
      <c r="R182" s="30"/>
      <c r="S182" s="49"/>
      <c r="T182" s="49"/>
      <c r="U182" s="49"/>
      <c r="V182" s="49"/>
      <c r="W182" s="49"/>
      <c r="X182" s="49"/>
      <c r="Y182" s="49"/>
      <c r="Z182" s="49"/>
    </row>
    <row r="183" spans="13:26" x14ac:dyDescent="0.25">
      <c r="M183" s="92"/>
      <c r="N183" s="30"/>
      <c r="O183" s="30"/>
      <c r="P183" s="93"/>
      <c r="Q183" s="30"/>
      <c r="R183" s="30"/>
      <c r="S183" s="49"/>
      <c r="T183" s="49"/>
      <c r="U183" s="49"/>
      <c r="V183" s="49"/>
      <c r="W183" s="49"/>
      <c r="X183" s="49"/>
      <c r="Y183" s="49"/>
      <c r="Z183" s="49"/>
    </row>
    <row r="184" spans="13:26" x14ac:dyDescent="0.25">
      <c r="M184" s="92"/>
      <c r="N184" s="30"/>
      <c r="O184" s="30"/>
      <c r="P184" s="93"/>
      <c r="Q184" s="30"/>
      <c r="R184" s="30"/>
      <c r="S184" s="49"/>
      <c r="T184" s="49"/>
      <c r="U184" s="49"/>
      <c r="V184" s="49"/>
      <c r="W184" s="49"/>
      <c r="X184" s="49"/>
      <c r="Y184" s="49"/>
      <c r="Z184" s="49"/>
    </row>
    <row r="185" spans="13:26" x14ac:dyDescent="0.25">
      <c r="M185" s="92"/>
      <c r="N185" s="30"/>
      <c r="O185" s="30"/>
      <c r="P185" s="93"/>
      <c r="Q185" s="30"/>
      <c r="R185" s="30"/>
      <c r="S185" s="49"/>
      <c r="T185" s="49"/>
      <c r="U185" s="49"/>
      <c r="V185" s="49"/>
      <c r="W185" s="49"/>
      <c r="X185" s="49"/>
      <c r="Y185" s="49"/>
      <c r="Z185" s="49"/>
    </row>
    <row r="186" spans="13:26" x14ac:dyDescent="0.25">
      <c r="M186" s="92"/>
      <c r="N186" s="30"/>
      <c r="O186" s="30"/>
      <c r="P186" s="93"/>
      <c r="Q186" s="30"/>
      <c r="R186" s="30"/>
      <c r="S186" s="49"/>
      <c r="T186" s="49"/>
      <c r="U186" s="49"/>
      <c r="V186" s="49"/>
      <c r="W186" s="49"/>
      <c r="X186" s="49"/>
      <c r="Y186" s="49"/>
      <c r="Z186" s="49"/>
    </row>
    <row r="187" spans="13:26" x14ac:dyDescent="0.25">
      <c r="M187" s="92"/>
      <c r="N187" s="30"/>
      <c r="O187" s="30"/>
      <c r="P187" s="93"/>
      <c r="Q187" s="30"/>
      <c r="R187" s="30"/>
      <c r="S187" s="49"/>
      <c r="T187" s="49"/>
      <c r="U187" s="49"/>
      <c r="V187" s="49"/>
      <c r="W187" s="49"/>
      <c r="X187" s="49"/>
      <c r="Y187" s="49"/>
      <c r="Z187" s="49"/>
    </row>
    <row r="188" spans="13:26" x14ac:dyDescent="0.25">
      <c r="M188" s="92"/>
      <c r="N188" s="30"/>
      <c r="O188" s="30"/>
      <c r="P188" s="93"/>
      <c r="Q188" s="30"/>
      <c r="R188" s="30"/>
      <c r="S188" s="49"/>
      <c r="T188" s="49"/>
      <c r="U188" s="49"/>
      <c r="V188" s="49"/>
      <c r="W188" s="49"/>
      <c r="X188" s="49"/>
      <c r="Y188" s="49"/>
      <c r="Z188" s="49"/>
    </row>
    <row r="189" spans="13:26" x14ac:dyDescent="0.25">
      <c r="M189" s="92"/>
      <c r="N189" s="30"/>
      <c r="O189" s="30"/>
      <c r="P189" s="93"/>
      <c r="Q189" s="30"/>
      <c r="R189" s="30"/>
      <c r="S189" s="49"/>
      <c r="T189" s="49"/>
      <c r="U189" s="49"/>
      <c r="V189" s="49"/>
      <c r="W189" s="49"/>
      <c r="X189" s="49"/>
      <c r="Y189" s="49"/>
      <c r="Z189" s="49"/>
    </row>
    <row r="190" spans="13:26" x14ac:dyDescent="0.25">
      <c r="M190" s="92"/>
      <c r="N190" s="30"/>
      <c r="O190" s="30"/>
      <c r="P190" s="93"/>
      <c r="Q190" s="30"/>
      <c r="R190" s="30"/>
      <c r="S190" s="49"/>
      <c r="T190" s="49"/>
      <c r="U190" s="49"/>
      <c r="V190" s="49"/>
      <c r="W190" s="49"/>
      <c r="X190" s="49"/>
      <c r="Y190" s="49"/>
      <c r="Z190" s="49"/>
    </row>
    <row r="191" spans="13:26" x14ac:dyDescent="0.25">
      <c r="M191" s="92"/>
      <c r="N191" s="30"/>
      <c r="O191" s="30"/>
      <c r="P191" s="93"/>
      <c r="Q191" s="30"/>
      <c r="R191" s="30"/>
      <c r="S191" s="49"/>
      <c r="T191" s="49"/>
      <c r="U191" s="49"/>
      <c r="V191" s="49"/>
      <c r="W191" s="49"/>
      <c r="X191" s="49"/>
      <c r="Y191" s="49"/>
      <c r="Z191" s="49"/>
    </row>
    <row r="192" spans="13:26" x14ac:dyDescent="0.25">
      <c r="M192" s="92"/>
      <c r="N192" s="30"/>
      <c r="O192" s="30"/>
      <c r="P192" s="93"/>
      <c r="Q192" s="30"/>
      <c r="R192" s="30"/>
      <c r="S192" s="49"/>
      <c r="T192" s="49"/>
      <c r="U192" s="49"/>
      <c r="V192" s="49"/>
      <c r="W192" s="49"/>
      <c r="X192" s="49"/>
      <c r="Y192" s="49"/>
      <c r="Z192" s="49"/>
    </row>
    <row r="193" spans="13:26" x14ac:dyDescent="0.25">
      <c r="M193" s="92"/>
      <c r="N193" s="30"/>
      <c r="O193" s="30"/>
      <c r="P193" s="93"/>
      <c r="Q193" s="30"/>
      <c r="R193" s="30"/>
      <c r="S193" s="49"/>
      <c r="T193" s="49"/>
      <c r="U193" s="49"/>
      <c r="V193" s="49"/>
      <c r="W193" s="49"/>
      <c r="X193" s="49"/>
      <c r="Y193" s="49"/>
      <c r="Z193" s="49"/>
    </row>
    <row r="194" spans="13:26" x14ac:dyDescent="0.25">
      <c r="M194" s="92"/>
      <c r="N194" s="30"/>
      <c r="O194" s="30"/>
      <c r="P194" s="93"/>
      <c r="Q194" s="30"/>
      <c r="R194" s="30"/>
      <c r="S194" s="49"/>
      <c r="T194" s="49"/>
      <c r="U194" s="49"/>
      <c r="V194" s="49"/>
      <c r="W194" s="49"/>
      <c r="X194" s="49"/>
      <c r="Y194" s="49"/>
      <c r="Z194" s="49"/>
    </row>
    <row r="195" spans="13:26" x14ac:dyDescent="0.25">
      <c r="M195" s="92"/>
      <c r="N195" s="30"/>
      <c r="O195" s="30"/>
      <c r="P195" s="93"/>
      <c r="Q195" s="30"/>
      <c r="R195" s="30"/>
      <c r="S195" s="49"/>
      <c r="T195" s="49"/>
      <c r="U195" s="49"/>
      <c r="V195" s="49"/>
      <c r="W195" s="49"/>
      <c r="X195" s="49"/>
      <c r="Y195" s="49"/>
      <c r="Z195" s="49"/>
    </row>
    <row r="196" spans="13:26" x14ac:dyDescent="0.25">
      <c r="M196" s="92"/>
      <c r="N196" s="30"/>
      <c r="O196" s="30"/>
      <c r="P196" s="93"/>
      <c r="Q196" s="30"/>
      <c r="R196" s="30"/>
      <c r="S196" s="49"/>
      <c r="T196" s="49"/>
      <c r="U196" s="49"/>
      <c r="V196" s="49"/>
      <c r="W196" s="49"/>
      <c r="X196" s="49"/>
      <c r="Y196" s="49"/>
      <c r="Z196" s="49"/>
    </row>
    <row r="197" spans="13:26" x14ac:dyDescent="0.25">
      <c r="M197" s="92"/>
      <c r="N197" s="30"/>
      <c r="O197" s="30"/>
      <c r="P197" s="93"/>
      <c r="Q197" s="30"/>
      <c r="R197" s="30"/>
      <c r="S197" s="49"/>
      <c r="T197" s="49"/>
      <c r="U197" s="49"/>
      <c r="V197" s="49"/>
      <c r="W197" s="49"/>
      <c r="X197" s="49"/>
      <c r="Y197" s="49"/>
      <c r="Z197" s="49"/>
    </row>
    <row r="198" spans="13:26" x14ac:dyDescent="0.25">
      <c r="M198" s="92"/>
      <c r="N198" s="30"/>
      <c r="O198" s="30"/>
      <c r="P198" s="93"/>
      <c r="Q198" s="30"/>
      <c r="R198" s="30"/>
      <c r="S198" s="49"/>
      <c r="T198" s="49"/>
      <c r="U198" s="49"/>
      <c r="V198" s="49"/>
      <c r="W198" s="49"/>
      <c r="X198" s="49"/>
      <c r="Y198" s="49"/>
      <c r="Z198" s="49"/>
    </row>
    <row r="199" spans="13:26" x14ac:dyDescent="0.25">
      <c r="M199" s="92"/>
      <c r="N199" s="30"/>
      <c r="O199" s="30"/>
      <c r="P199" s="93"/>
      <c r="Q199" s="30"/>
      <c r="R199" s="30"/>
      <c r="S199" s="49"/>
      <c r="T199" s="49"/>
      <c r="U199" s="49"/>
      <c r="V199" s="49"/>
      <c r="W199" s="49"/>
      <c r="X199" s="49"/>
      <c r="Y199" s="49"/>
      <c r="Z199" s="49"/>
    </row>
    <row r="200" spans="13:26" x14ac:dyDescent="0.25">
      <c r="M200" s="92"/>
      <c r="N200" s="30"/>
      <c r="O200" s="30"/>
      <c r="P200" s="93"/>
      <c r="Q200" s="30"/>
      <c r="R200" s="30"/>
      <c r="S200" s="49"/>
      <c r="T200" s="49"/>
      <c r="U200" s="49"/>
      <c r="V200" s="49"/>
      <c r="W200" s="49"/>
      <c r="X200" s="49"/>
      <c r="Y200" s="49"/>
      <c r="Z200" s="49"/>
    </row>
    <row r="201" spans="13:26" x14ac:dyDescent="0.25">
      <c r="M201" s="92"/>
      <c r="N201" s="30"/>
      <c r="O201" s="30"/>
      <c r="P201" s="93"/>
      <c r="Q201" s="30"/>
      <c r="R201" s="30"/>
      <c r="S201" s="49"/>
      <c r="T201" s="49"/>
      <c r="U201" s="49"/>
      <c r="V201" s="49"/>
      <c r="W201" s="49"/>
      <c r="X201" s="49"/>
      <c r="Y201" s="49"/>
      <c r="Z201" s="49"/>
    </row>
    <row r="202" spans="13:26" x14ac:dyDescent="0.25">
      <c r="M202" s="92"/>
      <c r="N202" s="30"/>
      <c r="O202" s="30"/>
      <c r="P202" s="93"/>
      <c r="Q202" s="30"/>
      <c r="R202" s="30"/>
      <c r="S202" s="49"/>
      <c r="T202" s="49"/>
      <c r="U202" s="49"/>
      <c r="V202" s="49"/>
      <c r="W202" s="49"/>
      <c r="X202" s="49"/>
      <c r="Y202" s="49"/>
      <c r="Z202" s="49"/>
    </row>
    <row r="203" spans="13:26" x14ac:dyDescent="0.25">
      <c r="M203" s="92"/>
      <c r="N203" s="30"/>
      <c r="O203" s="30"/>
      <c r="P203" s="93"/>
      <c r="Q203" s="30"/>
      <c r="R203" s="30"/>
      <c r="S203" s="49"/>
      <c r="T203" s="49"/>
      <c r="U203" s="49"/>
      <c r="V203" s="49"/>
      <c r="W203" s="49"/>
      <c r="X203" s="49"/>
      <c r="Y203" s="49"/>
      <c r="Z203" s="49"/>
    </row>
    <row r="204" spans="13:26" x14ac:dyDescent="0.25">
      <c r="M204" s="92"/>
      <c r="N204" s="30"/>
      <c r="O204" s="30"/>
      <c r="P204" s="93"/>
      <c r="Q204" s="30"/>
      <c r="R204" s="30"/>
      <c r="S204" s="49"/>
      <c r="T204" s="49"/>
      <c r="U204" s="49"/>
      <c r="V204" s="49"/>
      <c r="W204" s="49"/>
      <c r="X204" s="49"/>
      <c r="Y204" s="49"/>
      <c r="Z204" s="49"/>
    </row>
    <row r="205" spans="13:26" x14ac:dyDescent="0.25">
      <c r="M205" s="92"/>
      <c r="N205" s="30"/>
      <c r="O205" s="30"/>
      <c r="P205" s="93"/>
      <c r="Q205" s="30"/>
      <c r="R205" s="30"/>
      <c r="S205" s="49"/>
      <c r="T205" s="49"/>
      <c r="U205" s="49"/>
      <c r="V205" s="49"/>
      <c r="W205" s="49"/>
      <c r="X205" s="49"/>
      <c r="Y205" s="49"/>
      <c r="Z205" s="49"/>
    </row>
    <row r="206" spans="13:26" x14ac:dyDescent="0.25">
      <c r="M206" s="92"/>
      <c r="N206" s="30"/>
      <c r="O206" s="30"/>
      <c r="P206" s="93"/>
      <c r="Q206" s="30"/>
      <c r="R206" s="30"/>
      <c r="S206" s="49"/>
      <c r="T206" s="49"/>
      <c r="U206" s="49"/>
      <c r="V206" s="49"/>
      <c r="W206" s="49"/>
      <c r="X206" s="49"/>
      <c r="Y206" s="49"/>
      <c r="Z206" s="49"/>
    </row>
    <row r="207" spans="13:26" x14ac:dyDescent="0.25">
      <c r="M207" s="92"/>
      <c r="N207" s="30"/>
      <c r="O207" s="30"/>
      <c r="P207" s="93"/>
      <c r="Q207" s="30"/>
      <c r="R207" s="30"/>
      <c r="S207" s="49"/>
      <c r="T207" s="49"/>
      <c r="U207" s="49"/>
      <c r="V207" s="49"/>
      <c r="W207" s="49"/>
      <c r="X207" s="49"/>
      <c r="Y207" s="49"/>
      <c r="Z207" s="49"/>
    </row>
    <row r="208" spans="13:26" x14ac:dyDescent="0.25">
      <c r="M208" s="92"/>
      <c r="N208" s="30"/>
      <c r="O208" s="30"/>
      <c r="P208" s="93"/>
      <c r="Q208" s="30"/>
      <c r="R208" s="30"/>
      <c r="S208" s="49"/>
      <c r="T208" s="49"/>
      <c r="U208" s="49"/>
      <c r="V208" s="49"/>
      <c r="W208" s="49"/>
      <c r="X208" s="49"/>
      <c r="Y208" s="49"/>
      <c r="Z208" s="49"/>
    </row>
    <row r="209" spans="13:26" x14ac:dyDescent="0.25">
      <c r="M209" s="92"/>
      <c r="N209" s="30"/>
      <c r="O209" s="30"/>
      <c r="P209" s="93"/>
      <c r="Q209" s="30"/>
      <c r="R209" s="30"/>
      <c r="S209" s="49"/>
      <c r="T209" s="49"/>
      <c r="U209" s="49"/>
      <c r="V209" s="49"/>
      <c r="W209" s="49"/>
      <c r="X209" s="49"/>
      <c r="Y209" s="49"/>
      <c r="Z209" s="49"/>
    </row>
    <row r="210" spans="13:26" x14ac:dyDescent="0.25">
      <c r="S210" s="49"/>
      <c r="T210" s="49"/>
      <c r="U210" s="49"/>
      <c r="V210" s="49"/>
      <c r="W210" s="49"/>
      <c r="X210" s="49"/>
      <c r="Y210" s="49"/>
      <c r="Z210" s="49"/>
    </row>
    <row r="211" spans="13:26" x14ac:dyDescent="0.25">
      <c r="S211" s="49"/>
      <c r="T211" s="49"/>
      <c r="U211" s="49"/>
      <c r="V211" s="49"/>
      <c r="W211" s="49"/>
      <c r="X211" s="49"/>
      <c r="Y211" s="49"/>
      <c r="Z211" s="49"/>
    </row>
    <row r="212" spans="13:26" x14ac:dyDescent="0.25">
      <c r="S212" s="49"/>
      <c r="T212" s="49"/>
      <c r="U212" s="49"/>
      <c r="V212" s="49"/>
      <c r="W212" s="49"/>
      <c r="X212" s="49"/>
      <c r="Y212" s="49"/>
      <c r="Z212" s="49"/>
    </row>
    <row r="213" spans="13:26" x14ac:dyDescent="0.25">
      <c r="S213" s="49"/>
      <c r="T213" s="49"/>
      <c r="U213" s="49"/>
      <c r="V213" s="49"/>
      <c r="W213" s="49"/>
      <c r="X213" s="49"/>
      <c r="Y213" s="49"/>
      <c r="Z213" s="49"/>
    </row>
    <row r="214" spans="13:26" x14ac:dyDescent="0.25">
      <c r="S214" s="49"/>
      <c r="T214" s="49"/>
      <c r="U214" s="49"/>
      <c r="V214" s="49"/>
      <c r="W214" s="49"/>
      <c r="X214" s="49"/>
      <c r="Y214" s="49"/>
      <c r="Z214" s="49"/>
    </row>
    <row r="215" spans="13:26" x14ac:dyDescent="0.25">
      <c r="S215" s="49"/>
      <c r="T215" s="49"/>
      <c r="U215" s="49"/>
      <c r="V215" s="49"/>
      <c r="W215" s="49"/>
      <c r="X215" s="49"/>
      <c r="Y215" s="49"/>
      <c r="Z215" s="49"/>
    </row>
    <row r="216" spans="13:26" x14ac:dyDescent="0.25">
      <c r="S216" s="49"/>
      <c r="T216" s="49"/>
      <c r="U216" s="49"/>
      <c r="V216" s="49"/>
      <c r="W216" s="49"/>
      <c r="X216" s="49"/>
      <c r="Y216" s="49"/>
      <c r="Z216" s="49"/>
    </row>
    <row r="217" spans="13:26" x14ac:dyDescent="0.25">
      <c r="S217" s="49"/>
      <c r="T217" s="49"/>
      <c r="U217" s="49"/>
      <c r="V217" s="49"/>
      <c r="W217" s="49"/>
      <c r="X217" s="49"/>
      <c r="Y217" s="49"/>
      <c r="Z217" s="49"/>
    </row>
    <row r="218" spans="13:26" x14ac:dyDescent="0.25">
      <c r="S218" s="49"/>
      <c r="T218" s="49"/>
      <c r="U218" s="49"/>
      <c r="V218" s="49"/>
      <c r="W218" s="49"/>
      <c r="X218" s="49"/>
      <c r="Y218" s="49"/>
      <c r="Z218" s="49"/>
    </row>
    <row r="219" spans="13:26" x14ac:dyDescent="0.25">
      <c r="S219" s="49"/>
      <c r="T219" s="49"/>
      <c r="U219" s="49"/>
      <c r="V219" s="49"/>
      <c r="W219" s="49"/>
      <c r="X219" s="49"/>
      <c r="Y219" s="49"/>
      <c r="Z219" s="49"/>
    </row>
    <row r="220" spans="13:26" x14ac:dyDescent="0.25">
      <c r="S220" s="49"/>
      <c r="T220" s="49"/>
      <c r="U220" s="49"/>
      <c r="V220" s="49"/>
      <c r="W220" s="49"/>
      <c r="X220" s="49"/>
      <c r="Y220" s="49"/>
      <c r="Z220" s="49"/>
    </row>
    <row r="221" spans="13:26" x14ac:dyDescent="0.25">
      <c r="S221" s="49"/>
      <c r="T221" s="49"/>
      <c r="U221" s="49"/>
      <c r="V221" s="49"/>
      <c r="W221" s="49"/>
      <c r="X221" s="49"/>
      <c r="Y221" s="49"/>
      <c r="Z221" s="49"/>
    </row>
    <row r="222" spans="13:26" x14ac:dyDescent="0.25">
      <c r="S222" s="49"/>
      <c r="T222" s="49"/>
      <c r="U222" s="49"/>
      <c r="V222" s="49"/>
      <c r="W222" s="49"/>
      <c r="X222" s="49"/>
      <c r="Y222" s="49"/>
      <c r="Z222" s="49"/>
    </row>
    <row r="223" spans="13:26" x14ac:dyDescent="0.25">
      <c r="S223" s="49"/>
      <c r="T223" s="49"/>
      <c r="U223" s="49"/>
      <c r="V223" s="49"/>
      <c r="W223" s="49"/>
      <c r="X223" s="49"/>
      <c r="Y223" s="49"/>
      <c r="Z223" s="49"/>
    </row>
    <row r="224" spans="13:26" x14ac:dyDescent="0.25">
      <c r="S224" s="49"/>
      <c r="T224" s="49"/>
      <c r="U224" s="49"/>
      <c r="V224" s="49"/>
      <c r="W224" s="49"/>
      <c r="X224" s="49"/>
      <c r="Y224" s="49"/>
      <c r="Z224" s="49"/>
    </row>
    <row r="225" spans="19:26" x14ac:dyDescent="0.25">
      <c r="S225" s="49"/>
      <c r="T225" s="49"/>
      <c r="U225" s="49"/>
      <c r="V225" s="49"/>
      <c r="W225" s="49"/>
      <c r="X225" s="49"/>
      <c r="Y225" s="49"/>
      <c r="Z225" s="49"/>
    </row>
    <row r="226" spans="19:26" x14ac:dyDescent="0.25">
      <c r="S226" s="49"/>
      <c r="T226" s="49"/>
      <c r="U226" s="49"/>
      <c r="V226" s="49"/>
      <c r="W226" s="49"/>
      <c r="X226" s="49"/>
      <c r="Y226" s="49"/>
      <c r="Z226" s="49"/>
    </row>
    <row r="227" spans="19:26" x14ac:dyDescent="0.25">
      <c r="S227" s="49"/>
      <c r="T227" s="49"/>
      <c r="U227" s="49"/>
      <c r="V227" s="49"/>
      <c r="W227" s="49"/>
      <c r="X227" s="49"/>
      <c r="Y227" s="49"/>
      <c r="Z227" s="49"/>
    </row>
    <row r="228" spans="19:26" x14ac:dyDescent="0.25">
      <c r="S228" s="49"/>
      <c r="T228" s="49"/>
      <c r="U228" s="49"/>
      <c r="V228" s="49"/>
      <c r="W228" s="49"/>
      <c r="X228" s="49"/>
      <c r="Y228" s="49"/>
      <c r="Z228" s="49"/>
    </row>
  </sheetData>
  <sheetProtection selectLockedCells="1" selectUnlockedCells="1"/>
  <mergeCells count="9">
    <mergeCell ref="A1:P1"/>
    <mergeCell ref="A2:F2"/>
    <mergeCell ref="A104:D104"/>
    <mergeCell ref="A105:D105"/>
    <mergeCell ref="AE2:AH2"/>
    <mergeCell ref="G2:K2"/>
    <mergeCell ref="M2:Q2"/>
    <mergeCell ref="S2:U2"/>
    <mergeCell ref="W2:Z2"/>
  </mergeCells>
  <printOptions horizontalCentered="1"/>
  <pageMargins left="0.25" right="0.25" top="0.75" bottom="0.75" header="0.3" footer="0.3"/>
  <pageSetup paperSize="8" scale="57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692"/>
  <sheetViews>
    <sheetView zoomScale="85" zoomScaleNormal="85" workbookViewId="0">
      <selection sqref="A1:P1"/>
    </sheetView>
  </sheetViews>
  <sheetFormatPr defaultRowHeight="15" x14ac:dyDescent="0.25"/>
  <cols>
    <col min="1" max="1" width="7.140625" bestFit="1" customWidth="1"/>
    <col min="2" max="2" width="4.42578125" customWidth="1"/>
    <col min="3" max="3" width="4.140625" bestFit="1" customWidth="1"/>
    <col min="4" max="4" width="23.140625" style="1" bestFit="1" customWidth="1"/>
    <col min="5" max="5" width="31.140625" customWidth="1"/>
    <col min="6" max="6" width="7.5703125" style="180" bestFit="1" customWidth="1"/>
    <col min="7" max="7" width="6" style="9" customWidth="1"/>
    <col min="8" max="9" width="6" style="10" customWidth="1"/>
    <col min="10" max="10" width="6" style="11" customWidth="1"/>
    <col min="11" max="11" width="6.5703125" style="10" customWidth="1"/>
    <col min="12" max="12" width="14.42578125" customWidth="1"/>
    <col min="13" max="13" width="6" style="12" customWidth="1"/>
    <col min="14" max="15" width="6" style="13" customWidth="1"/>
    <col min="16" max="16" width="6" style="14" customWidth="1"/>
    <col min="17" max="17" width="7" style="13" customWidth="1"/>
    <col min="18" max="18" width="13.7109375" style="13" bestFit="1" customWidth="1"/>
    <col min="19" max="22" width="9.140625" style="36"/>
    <col min="23" max="26" width="9.140625" style="37"/>
    <col min="27" max="30" width="9.140625" style="38"/>
    <col min="31" max="34" width="9.140625" style="39"/>
    <col min="35" max="38" width="9.140625" style="40"/>
    <col min="43" max="43" width="31.42578125" bestFit="1" customWidth="1"/>
    <col min="44" max="44" width="51.42578125" customWidth="1"/>
  </cols>
  <sheetData>
    <row r="1" spans="1:94" s="183" customFormat="1" ht="27" customHeight="1" x14ac:dyDescent="0.25">
      <c r="A1" s="196" t="s">
        <v>171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</row>
    <row r="2" spans="1:94" s="186" customFormat="1" ht="39" customHeight="1" thickBot="1" x14ac:dyDescent="0.3">
      <c r="A2" s="208" t="s">
        <v>165</v>
      </c>
      <c r="B2" s="208"/>
      <c r="C2" s="208"/>
      <c r="D2" s="208"/>
      <c r="E2" s="208"/>
      <c r="F2" s="208"/>
      <c r="G2" s="201" t="s">
        <v>84</v>
      </c>
      <c r="H2" s="202"/>
      <c r="I2" s="202"/>
      <c r="J2" s="202"/>
      <c r="K2" s="202"/>
      <c r="L2" s="187"/>
      <c r="M2" s="201" t="s">
        <v>85</v>
      </c>
      <c r="N2" s="202"/>
      <c r="O2" s="202"/>
      <c r="P2" s="202"/>
      <c r="Q2" s="202"/>
      <c r="R2" s="191"/>
      <c r="S2" s="207" t="s">
        <v>155</v>
      </c>
      <c r="T2" s="207"/>
      <c r="U2" s="207"/>
      <c r="V2" s="207"/>
      <c r="W2" s="207" t="s">
        <v>161</v>
      </c>
      <c r="X2" s="207"/>
      <c r="Y2" s="207"/>
      <c r="Z2" s="207"/>
      <c r="AA2" s="207" t="s">
        <v>159</v>
      </c>
      <c r="AB2" s="207"/>
      <c r="AC2" s="207"/>
      <c r="AD2" s="207"/>
      <c r="AE2" s="207" t="s">
        <v>158</v>
      </c>
      <c r="AF2" s="207"/>
      <c r="AG2" s="207"/>
      <c r="AH2" s="207"/>
      <c r="AI2" s="207" t="s">
        <v>156</v>
      </c>
      <c r="AJ2" s="207"/>
      <c r="AK2" s="207"/>
      <c r="AL2" s="207"/>
      <c r="AM2" s="206" t="s">
        <v>157</v>
      </c>
      <c r="AN2" s="206"/>
      <c r="AO2" s="206"/>
      <c r="AP2" s="206"/>
      <c r="AQ2" s="188"/>
      <c r="AR2" s="188"/>
    </row>
    <row r="3" spans="1:94" ht="31.5" thickTop="1" thickBot="1" x14ac:dyDescent="0.3">
      <c r="A3" s="50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1" t="s">
        <v>5</v>
      </c>
      <c r="G3" s="74" t="s">
        <v>6</v>
      </c>
      <c r="H3" s="74" t="s">
        <v>7</v>
      </c>
      <c r="I3" s="74" t="s">
        <v>8</v>
      </c>
      <c r="J3" s="74" t="s">
        <v>9</v>
      </c>
      <c r="K3" s="74" t="s">
        <v>10</v>
      </c>
      <c r="L3" s="50" t="s">
        <v>11</v>
      </c>
      <c r="M3" s="77" t="s">
        <v>6</v>
      </c>
      <c r="N3" s="77" t="s">
        <v>7</v>
      </c>
      <c r="O3" s="77" t="s">
        <v>8</v>
      </c>
      <c r="P3" s="77" t="s">
        <v>9</v>
      </c>
      <c r="Q3" s="77" t="s">
        <v>10</v>
      </c>
      <c r="R3" s="77" t="s">
        <v>168</v>
      </c>
      <c r="S3" s="52" t="s">
        <v>79</v>
      </c>
      <c r="T3" s="52" t="s">
        <v>80</v>
      </c>
      <c r="U3" s="52" t="s">
        <v>81</v>
      </c>
      <c r="V3" s="52" t="s">
        <v>83</v>
      </c>
      <c r="W3" s="53" t="s">
        <v>79</v>
      </c>
      <c r="X3" s="53" t="s">
        <v>80</v>
      </c>
      <c r="Y3" s="53" t="s">
        <v>81</v>
      </c>
      <c r="Z3" s="53" t="s">
        <v>83</v>
      </c>
      <c r="AA3" s="54" t="s">
        <v>79</v>
      </c>
      <c r="AB3" s="54" t="s">
        <v>80</v>
      </c>
      <c r="AC3" s="54" t="s">
        <v>81</v>
      </c>
      <c r="AD3" s="55" t="s">
        <v>83</v>
      </c>
      <c r="AE3" s="56" t="s">
        <v>79</v>
      </c>
      <c r="AF3" s="56" t="s">
        <v>80</v>
      </c>
      <c r="AG3" s="56" t="s">
        <v>81</v>
      </c>
      <c r="AH3" s="56" t="s">
        <v>83</v>
      </c>
      <c r="AI3" s="41" t="s">
        <v>79</v>
      </c>
      <c r="AJ3" s="41" t="s">
        <v>80</v>
      </c>
      <c r="AK3" s="41" t="s">
        <v>81</v>
      </c>
      <c r="AL3" s="41" t="s">
        <v>83</v>
      </c>
      <c r="AM3" s="82" t="s">
        <v>79</v>
      </c>
      <c r="AN3" s="82" t="s">
        <v>80</v>
      </c>
      <c r="AO3" s="82" t="s">
        <v>81</v>
      </c>
      <c r="AP3" s="82" t="s">
        <v>83</v>
      </c>
      <c r="AQ3" s="164" t="s">
        <v>105</v>
      </c>
      <c r="AR3" s="164" t="s">
        <v>106</v>
      </c>
    </row>
    <row r="4" spans="1:94" ht="15.75" thickTop="1" x14ac:dyDescent="0.25">
      <c r="A4" s="57">
        <v>1</v>
      </c>
      <c r="B4" s="57">
        <v>64</v>
      </c>
      <c r="C4" s="57" t="s">
        <v>12</v>
      </c>
      <c r="D4" s="135" t="s">
        <v>13</v>
      </c>
      <c r="E4" s="136" t="s">
        <v>86</v>
      </c>
      <c r="F4" s="181">
        <v>880</v>
      </c>
      <c r="G4" s="75">
        <v>30</v>
      </c>
      <c r="H4" s="75">
        <v>8.3000000000000007</v>
      </c>
      <c r="I4" s="75">
        <v>22.05</v>
      </c>
      <c r="J4" s="75">
        <v>26.25</v>
      </c>
      <c r="K4" s="75">
        <v>13.41</v>
      </c>
      <c r="L4" s="43" t="s">
        <v>14</v>
      </c>
      <c r="M4" s="78">
        <v>30.91</v>
      </c>
      <c r="N4" s="78">
        <v>4.7699999999999996</v>
      </c>
      <c r="O4" s="78">
        <v>24.09</v>
      </c>
      <c r="P4" s="78">
        <v>26.25</v>
      </c>
      <c r="Q4" s="78">
        <v>13.98</v>
      </c>
      <c r="R4" s="192">
        <v>0.93931408692040097</v>
      </c>
      <c r="S4" s="58">
        <v>98.45</v>
      </c>
      <c r="T4" s="58">
        <v>97.13</v>
      </c>
      <c r="U4" s="58">
        <v>97.79</v>
      </c>
      <c r="V4" s="58">
        <v>97.53</v>
      </c>
      <c r="W4" s="59">
        <v>30</v>
      </c>
      <c r="X4" s="59">
        <v>98.59</v>
      </c>
      <c r="Y4" s="59">
        <v>64.290000000000006</v>
      </c>
      <c r="Z4" s="59">
        <v>92.94</v>
      </c>
      <c r="AA4" s="60">
        <v>94.22</v>
      </c>
      <c r="AB4" s="60">
        <v>86.26</v>
      </c>
      <c r="AC4" s="60">
        <v>90.24</v>
      </c>
      <c r="AD4" s="60">
        <v>87.88</v>
      </c>
      <c r="AE4" s="61">
        <v>74.03</v>
      </c>
      <c r="AF4" s="61">
        <v>99.19</v>
      </c>
      <c r="AG4" s="61">
        <v>86.61</v>
      </c>
      <c r="AH4" s="61">
        <v>92.35</v>
      </c>
      <c r="AI4" s="62">
        <v>94.07</v>
      </c>
      <c r="AJ4" s="62">
        <v>99.45</v>
      </c>
      <c r="AK4" s="62">
        <v>96.76</v>
      </c>
      <c r="AL4" s="80">
        <v>96.76</v>
      </c>
      <c r="AM4" s="83">
        <f>AVERAGE(S4,W4,AA4,AE4,AI4)</f>
        <v>78.153999999999996</v>
      </c>
      <c r="AN4" s="83">
        <f>AVERAGE(T4,X4,AB4,AF4,AJ4)</f>
        <v>96.123999999999995</v>
      </c>
      <c r="AO4" s="83">
        <f>AVERAGE(U4,Y4,AC4,AG4,AK4)</f>
        <v>87.138000000000005</v>
      </c>
      <c r="AP4" s="83">
        <f>AVERAGE(V4,Z4,AD4,AH4,AL4)</f>
        <v>93.492000000000004</v>
      </c>
      <c r="AQ4" s="162" t="s">
        <v>107</v>
      </c>
      <c r="AR4" s="163"/>
    </row>
    <row r="5" spans="1:94" ht="18.75" customHeight="1" x14ac:dyDescent="0.25">
      <c r="A5" s="63">
        <v>2</v>
      </c>
      <c r="B5" s="63">
        <v>52</v>
      </c>
      <c r="C5" s="63" t="s">
        <v>12</v>
      </c>
      <c r="D5" s="137" t="s">
        <v>13</v>
      </c>
      <c r="E5" s="138" t="s">
        <v>87</v>
      </c>
      <c r="F5" s="72">
        <v>964</v>
      </c>
      <c r="G5" s="76">
        <v>25.41</v>
      </c>
      <c r="H5" s="76">
        <v>11.93</v>
      </c>
      <c r="I5" s="76">
        <v>35.79</v>
      </c>
      <c r="J5" s="76">
        <v>16.29</v>
      </c>
      <c r="K5" s="76">
        <v>10.58</v>
      </c>
      <c r="L5" s="45">
        <v>40031</v>
      </c>
      <c r="M5" s="79">
        <v>21.99</v>
      </c>
      <c r="N5" s="79">
        <v>11.93</v>
      </c>
      <c r="O5" s="79">
        <v>44.4</v>
      </c>
      <c r="P5" s="79">
        <v>11.1</v>
      </c>
      <c r="Q5" s="79">
        <v>10.58</v>
      </c>
      <c r="R5" s="79">
        <v>0.88237442462328997</v>
      </c>
      <c r="S5" s="64">
        <v>89.12</v>
      </c>
      <c r="T5" s="64">
        <v>98.85</v>
      </c>
      <c r="U5" s="64">
        <v>93.99</v>
      </c>
      <c r="V5" s="64">
        <v>96.36</v>
      </c>
      <c r="W5" s="65">
        <v>36.89</v>
      </c>
      <c r="X5" s="65">
        <v>96.99</v>
      </c>
      <c r="Y5" s="65">
        <v>66.94</v>
      </c>
      <c r="Z5" s="65">
        <v>90.36</v>
      </c>
      <c r="AA5" s="66">
        <v>89.24</v>
      </c>
      <c r="AB5" s="66">
        <v>85.25</v>
      </c>
      <c r="AC5" s="66">
        <v>87.25</v>
      </c>
      <c r="AD5" s="66">
        <v>86.72</v>
      </c>
      <c r="AE5" s="67">
        <v>85.99</v>
      </c>
      <c r="AF5" s="67">
        <v>96.65</v>
      </c>
      <c r="AG5" s="67">
        <v>91.32</v>
      </c>
      <c r="AH5" s="67">
        <v>94.86</v>
      </c>
      <c r="AI5" s="68">
        <v>94.51</v>
      </c>
      <c r="AJ5" s="68">
        <v>98.93</v>
      </c>
      <c r="AK5" s="68">
        <v>96.72</v>
      </c>
      <c r="AL5" s="81">
        <v>96.72</v>
      </c>
      <c r="AM5" s="84">
        <f t="shared" ref="AM5:AM68" si="0">AVERAGE(S5,W5,AA5,AE5,AI5)</f>
        <v>79.150000000000006</v>
      </c>
      <c r="AN5" s="84">
        <f t="shared" ref="AN5:AN68" si="1">AVERAGE(T5,X5,AB5,AF5,AJ5)</f>
        <v>95.334000000000003</v>
      </c>
      <c r="AO5" s="84">
        <f t="shared" ref="AO5:AO68" si="2">AVERAGE(U5,Y5,AC5,AG5,AK5)</f>
        <v>87.244</v>
      </c>
      <c r="AP5" s="84">
        <f t="shared" ref="AP5:AP68" si="3">AVERAGE(V5,Z5,AD5,AH5,AL5)</f>
        <v>93.003999999999991</v>
      </c>
      <c r="AQ5" s="159"/>
      <c r="AR5" s="160"/>
    </row>
    <row r="6" spans="1:94" x14ac:dyDescent="0.25">
      <c r="A6" s="63">
        <v>3</v>
      </c>
      <c r="B6" s="63">
        <v>38</v>
      </c>
      <c r="C6" s="63" t="s">
        <v>12</v>
      </c>
      <c r="D6" s="137" t="s">
        <v>28</v>
      </c>
      <c r="E6" s="138" t="s">
        <v>16</v>
      </c>
      <c r="F6" s="72">
        <v>943</v>
      </c>
      <c r="G6" s="76">
        <v>14</v>
      </c>
      <c r="H6" s="76">
        <v>17.5</v>
      </c>
      <c r="I6" s="76">
        <v>26.09</v>
      </c>
      <c r="J6" s="76">
        <v>18.350000000000001</v>
      </c>
      <c r="K6" s="76">
        <v>24.07</v>
      </c>
      <c r="L6" s="44" t="s">
        <v>17</v>
      </c>
      <c r="M6" s="79">
        <v>12.73</v>
      </c>
      <c r="N6" s="79">
        <v>4.45</v>
      </c>
      <c r="O6" s="79">
        <v>39.24</v>
      </c>
      <c r="P6" s="79">
        <v>15.69</v>
      </c>
      <c r="Q6" s="79">
        <v>27.89</v>
      </c>
      <c r="R6" s="79">
        <v>0.83208680725845996</v>
      </c>
      <c r="S6" s="64">
        <v>90</v>
      </c>
      <c r="T6" s="64">
        <v>93.23</v>
      </c>
      <c r="U6" s="64">
        <v>91.62</v>
      </c>
      <c r="V6" s="64">
        <v>92.77</v>
      </c>
      <c r="W6" s="65">
        <v>45.06</v>
      </c>
      <c r="X6" s="65">
        <v>93.21</v>
      </c>
      <c r="Y6" s="65">
        <v>69.14</v>
      </c>
      <c r="Z6" s="65">
        <v>84.67</v>
      </c>
      <c r="AA6" s="66">
        <v>82.93</v>
      </c>
      <c r="AB6" s="66">
        <v>92.35</v>
      </c>
      <c r="AC6" s="66">
        <v>87.64</v>
      </c>
      <c r="AD6" s="66">
        <v>89.81</v>
      </c>
      <c r="AE6" s="67">
        <v>86.71</v>
      </c>
      <c r="AF6" s="67">
        <v>99.86</v>
      </c>
      <c r="AG6" s="67">
        <v>93.29</v>
      </c>
      <c r="AH6" s="67">
        <v>97.37</v>
      </c>
      <c r="AI6" s="68">
        <v>90.1</v>
      </c>
      <c r="AJ6" s="68">
        <v>95.64</v>
      </c>
      <c r="AK6" s="68">
        <v>92.87</v>
      </c>
      <c r="AL6" s="81">
        <v>92.87</v>
      </c>
      <c r="AM6" s="84">
        <f t="shared" si="0"/>
        <v>78.959999999999994</v>
      </c>
      <c r="AN6" s="84">
        <f t="shared" si="1"/>
        <v>94.85799999999999</v>
      </c>
      <c r="AO6" s="84">
        <f t="shared" si="2"/>
        <v>86.912000000000006</v>
      </c>
      <c r="AP6" s="84">
        <f t="shared" si="3"/>
        <v>91.498000000000005</v>
      </c>
      <c r="AQ6" s="159" t="s">
        <v>108</v>
      </c>
      <c r="AR6" s="160"/>
    </row>
    <row r="7" spans="1:94" x14ac:dyDescent="0.25">
      <c r="A7" s="63">
        <v>4</v>
      </c>
      <c r="B7" s="63">
        <v>27</v>
      </c>
      <c r="C7" s="63" t="s">
        <v>12</v>
      </c>
      <c r="D7" s="137" t="s">
        <v>18</v>
      </c>
      <c r="E7" s="138" t="s">
        <v>88</v>
      </c>
      <c r="F7" s="72">
        <v>963</v>
      </c>
      <c r="G7" s="76">
        <v>2.91</v>
      </c>
      <c r="H7" s="76">
        <v>6.75</v>
      </c>
      <c r="I7" s="76">
        <v>44.24</v>
      </c>
      <c r="J7" s="76">
        <v>22.22</v>
      </c>
      <c r="K7" s="76">
        <v>23.88</v>
      </c>
      <c r="L7" s="44" t="s">
        <v>20</v>
      </c>
      <c r="M7" s="79">
        <v>2.7</v>
      </c>
      <c r="N7" s="79">
        <v>3.43</v>
      </c>
      <c r="O7" s="79">
        <v>43.61</v>
      </c>
      <c r="P7" s="79">
        <v>25.65</v>
      </c>
      <c r="Q7" s="79">
        <v>24.61</v>
      </c>
      <c r="R7" s="79">
        <v>0.77116461595062002</v>
      </c>
      <c r="S7" s="64">
        <v>82.14</v>
      </c>
      <c r="T7" s="64">
        <v>95.47</v>
      </c>
      <c r="U7" s="64">
        <v>88.81</v>
      </c>
      <c r="V7" s="64">
        <v>95.07</v>
      </c>
      <c r="W7" s="65">
        <v>30.16</v>
      </c>
      <c r="X7" s="65">
        <v>97.82</v>
      </c>
      <c r="Y7" s="65">
        <v>63.99</v>
      </c>
      <c r="Z7" s="65">
        <v>93.25</v>
      </c>
      <c r="AA7" s="66">
        <v>91.51</v>
      </c>
      <c r="AB7" s="66">
        <v>72.5</v>
      </c>
      <c r="AC7" s="66">
        <v>82</v>
      </c>
      <c r="AD7" s="66">
        <v>81.14</v>
      </c>
      <c r="AE7" s="67">
        <v>82.71</v>
      </c>
      <c r="AF7" s="67">
        <v>97.91</v>
      </c>
      <c r="AG7" s="67">
        <v>90.31</v>
      </c>
      <c r="AH7" s="67">
        <v>94.43</v>
      </c>
      <c r="AI7" s="68">
        <v>51.47</v>
      </c>
      <c r="AJ7" s="68">
        <v>99.18</v>
      </c>
      <c r="AK7" s="68">
        <v>75.319999999999993</v>
      </c>
      <c r="AL7" s="81">
        <v>75.319999999999993</v>
      </c>
      <c r="AM7" s="84">
        <f t="shared" si="0"/>
        <v>67.597999999999999</v>
      </c>
      <c r="AN7" s="84">
        <f t="shared" si="1"/>
        <v>92.575999999999993</v>
      </c>
      <c r="AO7" s="84">
        <f t="shared" si="2"/>
        <v>80.085999999999999</v>
      </c>
      <c r="AP7" s="84">
        <f t="shared" si="3"/>
        <v>87.841999999999999</v>
      </c>
      <c r="AQ7" s="159"/>
      <c r="AR7" s="160" t="s">
        <v>109</v>
      </c>
    </row>
    <row r="8" spans="1:94" x14ac:dyDescent="0.25">
      <c r="A8" s="63">
        <v>5</v>
      </c>
      <c r="B8" s="63">
        <v>58</v>
      </c>
      <c r="C8" s="63" t="s">
        <v>21</v>
      </c>
      <c r="D8" s="137" t="s">
        <v>13</v>
      </c>
      <c r="E8" s="138" t="s">
        <v>22</v>
      </c>
      <c r="F8" s="72">
        <v>875</v>
      </c>
      <c r="G8" s="76">
        <v>33.83</v>
      </c>
      <c r="H8" s="76">
        <v>12.34</v>
      </c>
      <c r="I8" s="76">
        <v>30.29</v>
      </c>
      <c r="J8" s="76">
        <v>18.739999999999998</v>
      </c>
      <c r="K8" s="76">
        <v>4.8</v>
      </c>
      <c r="L8" s="44" t="s">
        <v>23</v>
      </c>
      <c r="M8" s="79">
        <v>35.659999999999997</v>
      </c>
      <c r="N8" s="79">
        <v>4.6900000000000004</v>
      </c>
      <c r="O8" s="79">
        <v>35.659999999999997</v>
      </c>
      <c r="P8" s="79">
        <v>18.86</v>
      </c>
      <c r="Q8" s="79">
        <v>5.14</v>
      </c>
      <c r="R8" s="79">
        <v>0.92441763886581696</v>
      </c>
      <c r="S8" s="64">
        <v>91.73</v>
      </c>
      <c r="T8" s="64">
        <v>96.55</v>
      </c>
      <c r="U8" s="64">
        <v>94.14</v>
      </c>
      <c r="V8" s="64">
        <v>95.03</v>
      </c>
      <c r="W8" s="65">
        <v>56.48</v>
      </c>
      <c r="X8" s="65">
        <v>96.88</v>
      </c>
      <c r="Y8" s="65">
        <v>76.680000000000007</v>
      </c>
      <c r="Z8" s="65">
        <v>91.72</v>
      </c>
      <c r="AA8" s="66">
        <v>81.13</v>
      </c>
      <c r="AB8" s="66">
        <v>95.17</v>
      </c>
      <c r="AC8" s="66">
        <v>88.15</v>
      </c>
      <c r="AD8" s="66">
        <v>90.77</v>
      </c>
      <c r="AE8" s="67">
        <v>95.12</v>
      </c>
      <c r="AF8" s="67">
        <v>99.85</v>
      </c>
      <c r="AG8" s="67">
        <v>97.49</v>
      </c>
      <c r="AH8" s="67">
        <v>98.93</v>
      </c>
      <c r="AI8" s="68">
        <v>95.24</v>
      </c>
      <c r="AJ8" s="68">
        <v>92.9</v>
      </c>
      <c r="AK8" s="68">
        <v>94.07</v>
      </c>
      <c r="AL8" s="81">
        <v>94.07</v>
      </c>
      <c r="AM8" s="84">
        <f t="shared" si="0"/>
        <v>83.940000000000012</v>
      </c>
      <c r="AN8" s="84">
        <f t="shared" si="1"/>
        <v>96.27000000000001</v>
      </c>
      <c r="AO8" s="84">
        <f t="shared" si="2"/>
        <v>90.106000000000009</v>
      </c>
      <c r="AP8" s="84">
        <f t="shared" si="3"/>
        <v>94.103999999999999</v>
      </c>
      <c r="AQ8" s="159" t="s">
        <v>110</v>
      </c>
      <c r="AR8" s="160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</row>
    <row r="9" spans="1:94" x14ac:dyDescent="0.25">
      <c r="A9" s="69">
        <v>6</v>
      </c>
      <c r="B9" s="69">
        <v>22</v>
      </c>
      <c r="C9" s="69" t="s">
        <v>12</v>
      </c>
      <c r="D9" s="137" t="s">
        <v>16</v>
      </c>
      <c r="E9" s="138" t="s">
        <v>89</v>
      </c>
      <c r="F9" s="71">
        <v>897</v>
      </c>
      <c r="G9" s="76">
        <v>80.489999999999995</v>
      </c>
      <c r="H9" s="76">
        <v>1.78</v>
      </c>
      <c r="I9" s="76">
        <v>6.69</v>
      </c>
      <c r="J9" s="76">
        <v>11.04</v>
      </c>
      <c r="K9" s="76">
        <v>0</v>
      </c>
      <c r="L9" s="44" t="s">
        <v>24</v>
      </c>
      <c r="M9" s="79">
        <v>80.27</v>
      </c>
      <c r="N9" s="79">
        <v>1.67</v>
      </c>
      <c r="O9" s="79">
        <v>5.24</v>
      </c>
      <c r="P9" s="79">
        <v>12.82</v>
      </c>
      <c r="Q9" s="79">
        <v>0</v>
      </c>
      <c r="R9" s="79">
        <v>0.99287106243370604</v>
      </c>
      <c r="S9" s="64">
        <v>96.53</v>
      </c>
      <c r="T9" s="64">
        <v>98.29</v>
      </c>
      <c r="U9" s="64">
        <v>97.41</v>
      </c>
      <c r="V9" s="64">
        <v>96.89</v>
      </c>
      <c r="W9" s="65">
        <v>68.75</v>
      </c>
      <c r="X9" s="65">
        <v>99.18</v>
      </c>
      <c r="Y9" s="65">
        <v>83.96</v>
      </c>
      <c r="Z9" s="65">
        <v>98.62</v>
      </c>
      <c r="AA9" s="66">
        <v>86.67</v>
      </c>
      <c r="AB9" s="66">
        <v>99.01</v>
      </c>
      <c r="AC9" s="66">
        <v>92.84</v>
      </c>
      <c r="AD9" s="66">
        <v>98.15</v>
      </c>
      <c r="AE9" s="67">
        <v>94.95</v>
      </c>
      <c r="AF9" s="67">
        <v>99.87</v>
      </c>
      <c r="AG9" s="67">
        <v>97.41</v>
      </c>
      <c r="AH9" s="67">
        <v>99.31</v>
      </c>
      <c r="AI9" s="68" t="s">
        <v>82</v>
      </c>
      <c r="AJ9" s="68">
        <v>97.35</v>
      </c>
      <c r="AK9" s="68" t="s">
        <v>82</v>
      </c>
      <c r="AL9" s="81" t="s">
        <v>82</v>
      </c>
      <c r="AM9" s="84">
        <f t="shared" si="0"/>
        <v>86.724999999999994</v>
      </c>
      <c r="AN9" s="84">
        <f t="shared" si="1"/>
        <v>98.740000000000009</v>
      </c>
      <c r="AO9" s="84">
        <f t="shared" si="2"/>
        <v>92.905000000000001</v>
      </c>
      <c r="AP9" s="84">
        <f t="shared" si="3"/>
        <v>98.242499999999993</v>
      </c>
      <c r="AQ9" s="159" t="s">
        <v>111</v>
      </c>
      <c r="AR9" s="160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</row>
    <row r="10" spans="1:94" s="4" customFormat="1" x14ac:dyDescent="0.25">
      <c r="A10" s="69">
        <v>7</v>
      </c>
      <c r="B10" s="69">
        <v>70</v>
      </c>
      <c r="C10" s="69" t="s">
        <v>12</v>
      </c>
      <c r="D10" s="137" t="s">
        <v>13</v>
      </c>
      <c r="E10" s="138" t="s">
        <v>90</v>
      </c>
      <c r="F10" s="71">
        <v>933</v>
      </c>
      <c r="G10" s="76">
        <v>14.36</v>
      </c>
      <c r="H10" s="76">
        <v>18.329999999999998</v>
      </c>
      <c r="I10" s="76">
        <v>21.97</v>
      </c>
      <c r="J10" s="76">
        <v>25.08</v>
      </c>
      <c r="K10" s="76">
        <v>20.260000000000002</v>
      </c>
      <c r="L10" s="45">
        <v>39819</v>
      </c>
      <c r="M10" s="79">
        <v>15.43</v>
      </c>
      <c r="N10" s="79">
        <v>11.04</v>
      </c>
      <c r="O10" s="79">
        <v>29.9</v>
      </c>
      <c r="P10" s="79">
        <v>25.08</v>
      </c>
      <c r="Q10" s="79">
        <v>18.54</v>
      </c>
      <c r="R10" s="79">
        <v>0.87561806238333395</v>
      </c>
      <c r="S10" s="64">
        <v>81.34</v>
      </c>
      <c r="T10" s="64">
        <v>95.97</v>
      </c>
      <c r="U10" s="64">
        <v>88.66</v>
      </c>
      <c r="V10" s="64">
        <v>93.8</v>
      </c>
      <c r="W10" s="65">
        <v>17.54</v>
      </c>
      <c r="X10" s="65">
        <v>96.86</v>
      </c>
      <c r="Y10" s="65">
        <v>57.2</v>
      </c>
      <c r="Z10" s="65">
        <v>81.84</v>
      </c>
      <c r="AA10" s="66">
        <v>45.85</v>
      </c>
      <c r="AB10" s="66">
        <v>85.1</v>
      </c>
      <c r="AC10" s="70">
        <v>65.48</v>
      </c>
      <c r="AD10" s="66">
        <v>76.19</v>
      </c>
      <c r="AE10" s="67">
        <v>95.3</v>
      </c>
      <c r="AF10" s="67">
        <v>83.41</v>
      </c>
      <c r="AG10" s="67">
        <v>89.35</v>
      </c>
      <c r="AH10" s="67">
        <v>86.49</v>
      </c>
      <c r="AI10" s="68">
        <v>93.71</v>
      </c>
      <c r="AJ10" s="68">
        <v>96.1</v>
      </c>
      <c r="AK10" s="68">
        <v>94.91</v>
      </c>
      <c r="AL10" s="81">
        <v>94.91</v>
      </c>
      <c r="AM10" s="84">
        <f t="shared" si="0"/>
        <v>66.74799999999999</v>
      </c>
      <c r="AN10" s="84">
        <f t="shared" si="1"/>
        <v>91.487999999999985</v>
      </c>
      <c r="AO10" s="84">
        <f t="shared" si="2"/>
        <v>79.12</v>
      </c>
      <c r="AP10" s="84">
        <f t="shared" si="3"/>
        <v>86.646000000000001</v>
      </c>
      <c r="AQ10" s="159"/>
      <c r="AR10" s="160" t="s">
        <v>112</v>
      </c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</row>
    <row r="11" spans="1:94" s="4" customFormat="1" x14ac:dyDescent="0.25">
      <c r="A11" s="69">
        <v>8</v>
      </c>
      <c r="B11" s="69">
        <v>76</v>
      </c>
      <c r="C11" s="69" t="s">
        <v>12</v>
      </c>
      <c r="D11" s="137" t="s">
        <v>13</v>
      </c>
      <c r="E11" s="138" t="s">
        <v>91</v>
      </c>
      <c r="F11" s="71">
        <v>904</v>
      </c>
      <c r="G11" s="76">
        <v>24.45</v>
      </c>
      <c r="H11" s="76">
        <v>13.94</v>
      </c>
      <c r="I11" s="76">
        <v>31.08</v>
      </c>
      <c r="J11" s="76">
        <v>23.67</v>
      </c>
      <c r="K11" s="76">
        <v>6.86</v>
      </c>
      <c r="L11" s="45">
        <v>39819</v>
      </c>
      <c r="M11" s="79">
        <v>26</v>
      </c>
      <c r="N11" s="79">
        <v>5.53</v>
      </c>
      <c r="O11" s="79">
        <v>27.1</v>
      </c>
      <c r="P11" s="79">
        <v>33.630000000000003</v>
      </c>
      <c r="Q11" s="79">
        <v>7.74</v>
      </c>
      <c r="R11" s="79">
        <v>0.89629882312809195</v>
      </c>
      <c r="S11" s="64">
        <v>95.34</v>
      </c>
      <c r="T11" s="64">
        <v>94.57</v>
      </c>
      <c r="U11" s="64">
        <v>94.95</v>
      </c>
      <c r="V11" s="64">
        <v>94.74</v>
      </c>
      <c r="W11" s="65">
        <v>56.45</v>
      </c>
      <c r="X11" s="65">
        <v>89.6</v>
      </c>
      <c r="Y11" s="65">
        <v>73.03</v>
      </c>
      <c r="Z11" s="65">
        <v>84.9</v>
      </c>
      <c r="AA11" s="66">
        <v>87.19</v>
      </c>
      <c r="AB11" s="66">
        <v>72.510000000000005</v>
      </c>
      <c r="AC11" s="66">
        <v>79.849999999999994</v>
      </c>
      <c r="AD11" s="66">
        <v>77.23</v>
      </c>
      <c r="AE11" s="67">
        <v>42.06</v>
      </c>
      <c r="AF11" s="67">
        <v>99.7</v>
      </c>
      <c r="AG11" s="70">
        <v>70.88</v>
      </c>
      <c r="AH11" s="67">
        <v>85.58</v>
      </c>
      <c r="AI11" s="68">
        <v>4.84</v>
      </c>
      <c r="AJ11" s="68">
        <v>99.75</v>
      </c>
      <c r="AK11" s="70">
        <v>52.3</v>
      </c>
      <c r="AL11" s="81">
        <v>52.3</v>
      </c>
      <c r="AM11" s="84">
        <f t="shared" si="0"/>
        <v>57.176000000000002</v>
      </c>
      <c r="AN11" s="84">
        <f t="shared" si="1"/>
        <v>91.225999999999999</v>
      </c>
      <c r="AO11" s="84">
        <f t="shared" si="2"/>
        <v>74.202000000000012</v>
      </c>
      <c r="AP11" s="84">
        <f t="shared" si="3"/>
        <v>78.95</v>
      </c>
      <c r="AQ11" s="159" t="s">
        <v>113</v>
      </c>
      <c r="AR11" s="160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</row>
    <row r="12" spans="1:94" s="2" customFormat="1" x14ac:dyDescent="0.25">
      <c r="A12" s="69">
        <v>9</v>
      </c>
      <c r="B12" s="69">
        <v>61</v>
      </c>
      <c r="C12" s="69" t="s">
        <v>12</v>
      </c>
      <c r="D12" s="137" t="s">
        <v>13</v>
      </c>
      <c r="E12" s="138" t="s">
        <v>90</v>
      </c>
      <c r="F12" s="71">
        <v>969</v>
      </c>
      <c r="G12" s="76">
        <v>15.48</v>
      </c>
      <c r="H12" s="76">
        <v>17.850000000000001</v>
      </c>
      <c r="I12" s="76">
        <v>35.19</v>
      </c>
      <c r="J12" s="76">
        <v>16.41</v>
      </c>
      <c r="K12" s="76">
        <v>15.07</v>
      </c>
      <c r="L12" s="44" t="s">
        <v>25</v>
      </c>
      <c r="M12" s="79">
        <v>15.48</v>
      </c>
      <c r="N12" s="79">
        <v>9.2899999999999991</v>
      </c>
      <c r="O12" s="79">
        <v>36.840000000000003</v>
      </c>
      <c r="P12" s="79">
        <v>22.7</v>
      </c>
      <c r="Q12" s="79">
        <v>15.69</v>
      </c>
      <c r="R12" s="79">
        <v>0.57633872218758098</v>
      </c>
      <c r="S12" s="64">
        <v>56.2</v>
      </c>
      <c r="T12" s="64">
        <v>93.89</v>
      </c>
      <c r="U12" s="70">
        <v>75.040000000000006</v>
      </c>
      <c r="V12" s="64">
        <v>89.03</v>
      </c>
      <c r="W12" s="65">
        <v>40.700000000000003</v>
      </c>
      <c r="X12" s="65">
        <v>89.05</v>
      </c>
      <c r="Y12" s="65">
        <v>64.87</v>
      </c>
      <c r="Z12" s="65">
        <v>80.19</v>
      </c>
      <c r="AA12" s="169">
        <v>90.91</v>
      </c>
      <c r="AB12" s="66">
        <v>78.430000000000007</v>
      </c>
      <c r="AC12" s="66">
        <v>84.67</v>
      </c>
      <c r="AD12" s="66">
        <v>82.96</v>
      </c>
      <c r="AE12" s="67">
        <v>62.26</v>
      </c>
      <c r="AF12" s="67">
        <v>99.36</v>
      </c>
      <c r="AG12" s="67">
        <v>80.81</v>
      </c>
      <c r="AH12" s="67">
        <v>93.08</v>
      </c>
      <c r="AI12" s="68">
        <v>76.03</v>
      </c>
      <c r="AJ12" s="68">
        <v>98.36</v>
      </c>
      <c r="AK12" s="68">
        <v>87.19</v>
      </c>
      <c r="AL12" s="81">
        <v>87.19</v>
      </c>
      <c r="AM12" s="84">
        <f t="shared" si="0"/>
        <v>65.22</v>
      </c>
      <c r="AN12" s="84">
        <f t="shared" si="1"/>
        <v>91.818000000000012</v>
      </c>
      <c r="AO12" s="84">
        <f t="shared" si="2"/>
        <v>78.516000000000005</v>
      </c>
      <c r="AP12" s="84">
        <f t="shared" si="3"/>
        <v>86.49</v>
      </c>
      <c r="AQ12" s="159"/>
      <c r="AR12" s="160" t="s">
        <v>114</v>
      </c>
    </row>
    <row r="13" spans="1:94" x14ac:dyDescent="0.25">
      <c r="A13" s="69">
        <v>10</v>
      </c>
      <c r="B13" s="69">
        <v>53</v>
      </c>
      <c r="C13" s="69" t="s">
        <v>21</v>
      </c>
      <c r="D13" s="137" t="s">
        <v>13</v>
      </c>
      <c r="E13" s="138" t="s">
        <v>92</v>
      </c>
      <c r="F13" s="71">
        <v>842</v>
      </c>
      <c r="G13" s="76">
        <v>38</v>
      </c>
      <c r="H13" s="76">
        <v>10.69</v>
      </c>
      <c r="I13" s="76">
        <v>36.58</v>
      </c>
      <c r="J13" s="76">
        <v>11.4</v>
      </c>
      <c r="K13" s="76">
        <v>3.33</v>
      </c>
      <c r="L13" s="44" t="s">
        <v>26</v>
      </c>
      <c r="M13" s="79">
        <v>36.340000000000003</v>
      </c>
      <c r="N13" s="79">
        <v>5.58</v>
      </c>
      <c r="O13" s="79">
        <v>35.630000000000003</v>
      </c>
      <c r="P13" s="79">
        <v>16.75</v>
      </c>
      <c r="Q13" s="79">
        <v>5.7</v>
      </c>
      <c r="R13" s="79">
        <v>0.94035631293570898</v>
      </c>
      <c r="S13" s="170">
        <v>90</v>
      </c>
      <c r="T13" s="64">
        <v>92.53</v>
      </c>
      <c r="U13" s="64">
        <v>91.26</v>
      </c>
      <c r="V13" s="64">
        <v>91.63</v>
      </c>
      <c r="W13" s="65">
        <v>56.67</v>
      </c>
      <c r="X13" s="65">
        <v>88.64</v>
      </c>
      <c r="Y13" s="65">
        <v>72.650000000000006</v>
      </c>
      <c r="Z13" s="65">
        <v>85.1</v>
      </c>
      <c r="AA13" s="66">
        <v>67.86</v>
      </c>
      <c r="AB13" s="66">
        <v>80.95</v>
      </c>
      <c r="AC13" s="70">
        <v>74.400000000000006</v>
      </c>
      <c r="AD13" s="66">
        <v>75.989999999999995</v>
      </c>
      <c r="AE13" s="168">
        <v>2.08</v>
      </c>
      <c r="AF13" s="67">
        <v>99.72</v>
      </c>
      <c r="AG13" s="70">
        <v>50.9</v>
      </c>
      <c r="AH13" s="67">
        <v>88.18</v>
      </c>
      <c r="AI13" s="68">
        <v>89.29</v>
      </c>
      <c r="AJ13" s="68">
        <v>94.26</v>
      </c>
      <c r="AK13" s="68">
        <v>91.77</v>
      </c>
      <c r="AL13" s="81">
        <v>91.77</v>
      </c>
      <c r="AM13" s="84">
        <f t="shared" si="0"/>
        <v>61.180000000000007</v>
      </c>
      <c r="AN13" s="84">
        <f t="shared" si="1"/>
        <v>91.22</v>
      </c>
      <c r="AO13" s="84">
        <f t="shared" si="2"/>
        <v>76.195999999999998</v>
      </c>
      <c r="AP13" s="84">
        <f t="shared" si="3"/>
        <v>86.533999999999992</v>
      </c>
      <c r="AQ13" s="159" t="s">
        <v>115</v>
      </c>
      <c r="AR13" s="160" t="s">
        <v>116</v>
      </c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</row>
    <row r="14" spans="1:94" s="2" customFormat="1" x14ac:dyDescent="0.25">
      <c r="A14" s="71">
        <v>11</v>
      </c>
      <c r="B14" s="71">
        <v>34</v>
      </c>
      <c r="C14" s="71" t="s">
        <v>21</v>
      </c>
      <c r="D14" s="137" t="s">
        <v>13</v>
      </c>
      <c r="E14" s="138"/>
      <c r="F14" s="71">
        <v>933</v>
      </c>
      <c r="G14" s="171">
        <v>6.32</v>
      </c>
      <c r="H14" s="171">
        <v>17.899999999999999</v>
      </c>
      <c r="I14" s="171">
        <v>43.73</v>
      </c>
      <c r="J14" s="171">
        <v>21.11</v>
      </c>
      <c r="K14" s="171">
        <v>10.93</v>
      </c>
      <c r="L14" s="45">
        <v>41032</v>
      </c>
      <c r="M14" s="79">
        <v>4.3899999999999997</v>
      </c>
      <c r="N14" s="79">
        <v>21.01</v>
      </c>
      <c r="O14" s="79">
        <v>43.09</v>
      </c>
      <c r="P14" s="79">
        <v>18.86</v>
      </c>
      <c r="Q14" s="79">
        <v>12.65</v>
      </c>
      <c r="R14" s="79">
        <v>0.88780895983522101</v>
      </c>
      <c r="S14" s="170">
        <v>79.66</v>
      </c>
      <c r="T14" s="170">
        <v>98.7</v>
      </c>
      <c r="U14" s="170">
        <v>89.18</v>
      </c>
      <c r="V14" s="170">
        <v>97.45</v>
      </c>
      <c r="W14" s="65">
        <v>45.78</v>
      </c>
      <c r="X14" s="65">
        <v>96.88</v>
      </c>
      <c r="Y14" s="65">
        <v>71.33</v>
      </c>
      <c r="Z14" s="65">
        <v>87.49</v>
      </c>
      <c r="AA14" s="169">
        <v>92.88</v>
      </c>
      <c r="AB14" s="169">
        <v>82.82</v>
      </c>
      <c r="AC14" s="169">
        <v>87.85</v>
      </c>
      <c r="AD14" s="169">
        <v>87.04</v>
      </c>
      <c r="AE14" s="168">
        <v>96.45</v>
      </c>
      <c r="AF14" s="168">
        <v>97.59</v>
      </c>
      <c r="AG14" s="168">
        <v>97.02</v>
      </c>
      <c r="AH14" s="168">
        <v>97.34</v>
      </c>
      <c r="AI14" s="68">
        <v>79.41</v>
      </c>
      <c r="AJ14" s="68">
        <v>98</v>
      </c>
      <c r="AK14" s="68">
        <v>88.71</v>
      </c>
      <c r="AL14" s="81">
        <v>88.71</v>
      </c>
      <c r="AM14" s="84">
        <f t="shared" si="0"/>
        <v>78.835999999999984</v>
      </c>
      <c r="AN14" s="84">
        <f t="shared" si="1"/>
        <v>94.798000000000002</v>
      </c>
      <c r="AO14" s="84">
        <f t="shared" si="2"/>
        <v>86.817999999999998</v>
      </c>
      <c r="AP14" s="84">
        <f t="shared" si="3"/>
        <v>91.606000000000009</v>
      </c>
      <c r="AQ14" s="159" t="s">
        <v>117</v>
      </c>
      <c r="AR14" s="160" t="s">
        <v>118</v>
      </c>
    </row>
    <row r="15" spans="1:94" ht="19.5" customHeight="1" x14ac:dyDescent="0.25">
      <c r="A15" s="63">
        <v>12</v>
      </c>
      <c r="B15" s="63">
        <v>79</v>
      </c>
      <c r="C15" s="63" t="s">
        <v>12</v>
      </c>
      <c r="D15" s="137" t="s">
        <v>28</v>
      </c>
      <c r="E15" s="138"/>
      <c r="F15" s="72">
        <v>850</v>
      </c>
      <c r="G15" s="76">
        <v>19.649999999999999</v>
      </c>
      <c r="H15" s="76">
        <v>9.2899999999999991</v>
      </c>
      <c r="I15" s="76">
        <v>17.53</v>
      </c>
      <c r="J15" s="76">
        <v>39.29</v>
      </c>
      <c r="K15" s="76">
        <v>14.24</v>
      </c>
      <c r="L15" s="45">
        <v>40153</v>
      </c>
      <c r="M15" s="79">
        <v>20.239999999999998</v>
      </c>
      <c r="N15" s="79">
        <v>8.35</v>
      </c>
      <c r="O15" s="79">
        <v>19.88</v>
      </c>
      <c r="P15" s="79">
        <v>36</v>
      </c>
      <c r="Q15" s="79">
        <v>15.53</v>
      </c>
      <c r="R15" s="79">
        <v>0.85758653099587301</v>
      </c>
      <c r="S15" s="64">
        <v>31.69</v>
      </c>
      <c r="T15" s="64">
        <v>99.71</v>
      </c>
      <c r="U15" s="70">
        <v>65.7</v>
      </c>
      <c r="V15" s="64">
        <v>87.93</v>
      </c>
      <c r="W15" s="65">
        <v>48.65</v>
      </c>
      <c r="X15" s="65">
        <v>93.03</v>
      </c>
      <c r="Y15" s="65">
        <v>70.84</v>
      </c>
      <c r="Z15" s="65">
        <v>89.02</v>
      </c>
      <c r="AA15" s="66">
        <v>63.09</v>
      </c>
      <c r="AB15" s="66">
        <v>85.54</v>
      </c>
      <c r="AC15" s="70">
        <v>74.319999999999993</v>
      </c>
      <c r="AD15" s="66">
        <v>81.459999999999994</v>
      </c>
      <c r="AE15" s="67">
        <v>91.32</v>
      </c>
      <c r="AF15" s="67">
        <v>87.45</v>
      </c>
      <c r="AG15" s="67">
        <v>89.38</v>
      </c>
      <c r="AH15" s="67">
        <v>89.02</v>
      </c>
      <c r="AI15" s="68">
        <v>70.25</v>
      </c>
      <c r="AJ15" s="68">
        <v>93.85</v>
      </c>
      <c r="AK15" s="68">
        <v>82.05</v>
      </c>
      <c r="AL15" s="81">
        <v>82.05</v>
      </c>
      <c r="AM15" s="84">
        <f t="shared" si="0"/>
        <v>61</v>
      </c>
      <c r="AN15" s="84">
        <f t="shared" si="1"/>
        <v>91.916000000000011</v>
      </c>
      <c r="AO15" s="84">
        <f t="shared" si="2"/>
        <v>76.457999999999998</v>
      </c>
      <c r="AP15" s="84">
        <f t="shared" si="3"/>
        <v>85.895999999999987</v>
      </c>
      <c r="AQ15" s="159" t="s">
        <v>115</v>
      </c>
      <c r="AR15" s="160" t="s">
        <v>119</v>
      </c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</row>
    <row r="16" spans="1:94" x14ac:dyDescent="0.25">
      <c r="A16" s="63">
        <v>13</v>
      </c>
      <c r="B16" s="63">
        <v>65</v>
      </c>
      <c r="C16" s="63" t="s">
        <v>12</v>
      </c>
      <c r="D16" s="137" t="s">
        <v>13</v>
      </c>
      <c r="E16" s="138"/>
      <c r="F16" s="72">
        <v>882</v>
      </c>
      <c r="G16" s="76">
        <v>73.7</v>
      </c>
      <c r="H16" s="76">
        <v>12.59</v>
      </c>
      <c r="I16" s="76">
        <v>4.42</v>
      </c>
      <c r="J16" s="76">
        <v>7.26</v>
      </c>
      <c r="K16" s="76">
        <v>1.93</v>
      </c>
      <c r="L16" s="45">
        <v>40817</v>
      </c>
      <c r="M16" s="79">
        <v>77.89</v>
      </c>
      <c r="N16" s="79">
        <v>7.14</v>
      </c>
      <c r="O16" s="79">
        <v>5.78</v>
      </c>
      <c r="P16" s="79">
        <v>7.26</v>
      </c>
      <c r="Q16" s="79">
        <v>1.93</v>
      </c>
      <c r="R16" s="79">
        <v>0.82514237966444604</v>
      </c>
      <c r="S16" s="64">
        <v>88.57</v>
      </c>
      <c r="T16" s="64">
        <v>97.84</v>
      </c>
      <c r="U16" s="64">
        <v>93.2</v>
      </c>
      <c r="V16" s="64">
        <v>91.08</v>
      </c>
      <c r="W16" s="65">
        <v>66.67</v>
      </c>
      <c r="X16" s="65">
        <v>91.63</v>
      </c>
      <c r="Y16" s="65">
        <v>79.150000000000006</v>
      </c>
      <c r="Z16" s="65">
        <v>88.38</v>
      </c>
      <c r="AA16" s="66">
        <v>94.87</v>
      </c>
      <c r="AB16" s="66">
        <v>94.22</v>
      </c>
      <c r="AC16" s="66">
        <v>94.55</v>
      </c>
      <c r="AD16" s="66">
        <v>94.25</v>
      </c>
      <c r="AE16" s="67">
        <v>93.75</v>
      </c>
      <c r="AF16" s="67">
        <v>100</v>
      </c>
      <c r="AG16" s="67">
        <v>96.88</v>
      </c>
      <c r="AH16" s="67">
        <v>99.53</v>
      </c>
      <c r="AI16" s="68">
        <v>100</v>
      </c>
      <c r="AJ16" s="68">
        <v>100</v>
      </c>
      <c r="AK16" s="68">
        <v>100</v>
      </c>
      <c r="AL16" s="81">
        <v>100</v>
      </c>
      <c r="AM16" s="84">
        <f t="shared" si="0"/>
        <v>88.772000000000006</v>
      </c>
      <c r="AN16" s="84">
        <f t="shared" si="1"/>
        <v>96.738</v>
      </c>
      <c r="AO16" s="84">
        <f t="shared" si="2"/>
        <v>92.756</v>
      </c>
      <c r="AP16" s="84">
        <f t="shared" si="3"/>
        <v>94.647999999999996</v>
      </c>
      <c r="AQ16" s="159"/>
      <c r="AR16" s="160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</row>
    <row r="17" spans="1:94" x14ac:dyDescent="0.25">
      <c r="A17" s="63">
        <v>14</v>
      </c>
      <c r="B17" s="63">
        <v>66</v>
      </c>
      <c r="C17" s="63" t="s">
        <v>12</v>
      </c>
      <c r="D17" s="139" t="s">
        <v>27</v>
      </c>
      <c r="E17" s="140"/>
      <c r="F17" s="72">
        <v>906</v>
      </c>
      <c r="G17" s="76">
        <v>50.77</v>
      </c>
      <c r="H17" s="76">
        <v>12.36</v>
      </c>
      <c r="I17" s="76">
        <v>19.98</v>
      </c>
      <c r="J17" s="76">
        <v>11.48</v>
      </c>
      <c r="K17" s="76">
        <v>5.41</v>
      </c>
      <c r="L17" s="44" t="s">
        <v>30</v>
      </c>
      <c r="M17" s="79">
        <v>52.98</v>
      </c>
      <c r="N17" s="79">
        <v>9.16</v>
      </c>
      <c r="O17" s="79">
        <v>19.09</v>
      </c>
      <c r="P17" s="79">
        <v>13.02</v>
      </c>
      <c r="Q17" s="79">
        <v>5.74</v>
      </c>
      <c r="R17" s="79">
        <v>0.92663470195347697</v>
      </c>
      <c r="S17" s="64">
        <v>97.6</v>
      </c>
      <c r="T17" s="64">
        <v>92.11</v>
      </c>
      <c r="U17" s="64">
        <v>94.85</v>
      </c>
      <c r="V17" s="64">
        <v>94.98</v>
      </c>
      <c r="W17" s="65">
        <v>45.54</v>
      </c>
      <c r="X17" s="65">
        <v>96.6</v>
      </c>
      <c r="Y17" s="65">
        <v>71.069999999999993</v>
      </c>
      <c r="Z17" s="65">
        <v>90.07</v>
      </c>
      <c r="AA17" s="66">
        <v>86.36</v>
      </c>
      <c r="AB17" s="66">
        <v>94.86</v>
      </c>
      <c r="AC17" s="66">
        <v>90.61</v>
      </c>
      <c r="AD17" s="66">
        <v>93.15</v>
      </c>
      <c r="AE17" s="67">
        <v>99.04</v>
      </c>
      <c r="AF17" s="67">
        <v>99.61</v>
      </c>
      <c r="AG17" s="67">
        <v>99.32</v>
      </c>
      <c r="AH17" s="67">
        <v>99.54</v>
      </c>
      <c r="AI17" s="68">
        <v>92.31</v>
      </c>
      <c r="AJ17" s="68">
        <v>99.88</v>
      </c>
      <c r="AK17" s="68">
        <v>96.1</v>
      </c>
      <c r="AL17" s="81">
        <v>96.1</v>
      </c>
      <c r="AM17" s="84">
        <f t="shared" si="0"/>
        <v>84.17</v>
      </c>
      <c r="AN17" s="84">
        <f t="shared" si="1"/>
        <v>96.611999999999995</v>
      </c>
      <c r="AO17" s="84">
        <f t="shared" si="2"/>
        <v>90.389999999999986</v>
      </c>
      <c r="AP17" s="84">
        <f t="shared" si="3"/>
        <v>94.768000000000001</v>
      </c>
      <c r="AQ17" s="161" t="s">
        <v>120</v>
      </c>
      <c r="AR17" s="161" t="s">
        <v>29</v>
      </c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</row>
    <row r="18" spans="1:94" x14ac:dyDescent="0.25">
      <c r="A18" s="69">
        <v>15</v>
      </c>
      <c r="B18" s="69">
        <v>52</v>
      </c>
      <c r="C18" s="69" t="s">
        <v>12</v>
      </c>
      <c r="D18" s="137" t="s">
        <v>13</v>
      </c>
      <c r="E18" s="138"/>
      <c r="F18" s="71">
        <v>786</v>
      </c>
      <c r="G18" s="76">
        <v>24.55</v>
      </c>
      <c r="H18" s="76">
        <v>10.81</v>
      </c>
      <c r="I18" s="76">
        <v>20.100000000000001</v>
      </c>
      <c r="J18" s="76">
        <v>23.03</v>
      </c>
      <c r="K18" s="76">
        <v>21.5</v>
      </c>
      <c r="L18" s="45">
        <v>40393</v>
      </c>
      <c r="M18" s="79">
        <v>22.77</v>
      </c>
      <c r="N18" s="79">
        <v>6.23</v>
      </c>
      <c r="O18" s="79">
        <v>33.08</v>
      </c>
      <c r="P18" s="79">
        <v>21.76</v>
      </c>
      <c r="Q18" s="79">
        <v>16.16</v>
      </c>
      <c r="R18" s="79">
        <v>0.87411509477049498</v>
      </c>
      <c r="S18" s="64">
        <v>85.26</v>
      </c>
      <c r="T18" s="64">
        <v>93.11</v>
      </c>
      <c r="U18" s="64">
        <v>89.19</v>
      </c>
      <c r="V18" s="64">
        <v>91.14</v>
      </c>
      <c r="W18" s="65">
        <v>17.28</v>
      </c>
      <c r="X18" s="65">
        <v>96.74</v>
      </c>
      <c r="Y18" s="65">
        <v>57.01</v>
      </c>
      <c r="Z18" s="65">
        <v>88.23</v>
      </c>
      <c r="AA18" s="66">
        <v>86.36</v>
      </c>
      <c r="AB18" s="66">
        <v>68.94</v>
      </c>
      <c r="AC18" s="66">
        <v>77.650000000000006</v>
      </c>
      <c r="AD18" s="66">
        <v>72.489999999999995</v>
      </c>
      <c r="AE18" s="67">
        <v>80.11</v>
      </c>
      <c r="AF18" s="67">
        <v>96.35</v>
      </c>
      <c r="AG18" s="67">
        <v>88.23</v>
      </c>
      <c r="AH18" s="67">
        <v>92.46</v>
      </c>
      <c r="AI18" s="68">
        <v>18</v>
      </c>
      <c r="AJ18" s="68">
        <v>99.01</v>
      </c>
      <c r="AK18" s="70">
        <v>58.5</v>
      </c>
      <c r="AL18" s="81">
        <v>58.5</v>
      </c>
      <c r="AM18" s="84">
        <f t="shared" si="0"/>
        <v>57.402000000000001</v>
      </c>
      <c r="AN18" s="84">
        <f t="shared" si="1"/>
        <v>90.83</v>
      </c>
      <c r="AO18" s="84">
        <f t="shared" si="2"/>
        <v>74.116</v>
      </c>
      <c r="AP18" s="84">
        <f t="shared" si="3"/>
        <v>80.563999999999993</v>
      </c>
      <c r="AQ18" s="159"/>
      <c r="AR18" s="160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</row>
    <row r="19" spans="1:94" x14ac:dyDescent="0.25">
      <c r="A19" s="69">
        <v>16</v>
      </c>
      <c r="B19" s="69">
        <v>50</v>
      </c>
      <c r="C19" s="69" t="s">
        <v>12</v>
      </c>
      <c r="D19" s="137" t="s">
        <v>13</v>
      </c>
      <c r="E19" s="138"/>
      <c r="F19" s="71">
        <v>883</v>
      </c>
      <c r="G19" s="76">
        <v>17.78</v>
      </c>
      <c r="H19" s="76">
        <v>17.440000000000001</v>
      </c>
      <c r="I19" s="76">
        <v>37.26</v>
      </c>
      <c r="J19" s="76">
        <v>13.59</v>
      </c>
      <c r="K19" s="76">
        <v>13.93</v>
      </c>
      <c r="L19" s="45">
        <v>39855</v>
      </c>
      <c r="M19" s="79">
        <v>20.61</v>
      </c>
      <c r="N19" s="79">
        <v>9.2899999999999991</v>
      </c>
      <c r="O19" s="79">
        <v>36.01</v>
      </c>
      <c r="P19" s="79">
        <v>20.84</v>
      </c>
      <c r="Q19" s="79">
        <v>13.25</v>
      </c>
      <c r="R19" s="79">
        <v>0.84208127827436696</v>
      </c>
      <c r="S19" s="64">
        <v>89.78</v>
      </c>
      <c r="T19" s="64">
        <v>91.2</v>
      </c>
      <c r="U19" s="64">
        <v>90.49</v>
      </c>
      <c r="V19" s="64">
        <v>90.97</v>
      </c>
      <c r="W19" s="65">
        <v>35.950000000000003</v>
      </c>
      <c r="X19" s="65">
        <v>89</v>
      </c>
      <c r="Y19" s="65">
        <v>62.47</v>
      </c>
      <c r="Z19" s="65">
        <v>79.48</v>
      </c>
      <c r="AA19" s="66">
        <v>76.599999999999994</v>
      </c>
      <c r="AB19" s="66">
        <v>82.44</v>
      </c>
      <c r="AC19" s="66">
        <v>79.52</v>
      </c>
      <c r="AD19" s="66">
        <v>80.19</v>
      </c>
      <c r="AE19" s="67">
        <v>86.67</v>
      </c>
      <c r="AF19" s="67">
        <v>96.18</v>
      </c>
      <c r="AG19" s="67">
        <v>91.42</v>
      </c>
      <c r="AH19" s="67">
        <v>94.84</v>
      </c>
      <c r="AI19" s="68">
        <v>50</v>
      </c>
      <c r="AJ19" s="68">
        <v>99.73</v>
      </c>
      <c r="AK19" s="70">
        <v>74.86</v>
      </c>
      <c r="AL19" s="81">
        <v>74.86</v>
      </c>
      <c r="AM19" s="84">
        <f t="shared" si="0"/>
        <v>67.8</v>
      </c>
      <c r="AN19" s="84">
        <f t="shared" si="1"/>
        <v>91.710000000000008</v>
      </c>
      <c r="AO19" s="84">
        <f t="shared" si="2"/>
        <v>79.751999999999995</v>
      </c>
      <c r="AP19" s="84">
        <f t="shared" si="3"/>
        <v>84.068000000000012</v>
      </c>
      <c r="AQ19" s="159"/>
      <c r="AR19" s="160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</row>
    <row r="20" spans="1:94" s="4" customFormat="1" x14ac:dyDescent="0.25">
      <c r="A20" s="69">
        <v>17</v>
      </c>
      <c r="B20" s="69">
        <v>79</v>
      </c>
      <c r="C20" s="69" t="s">
        <v>12</v>
      </c>
      <c r="D20" s="139" t="s">
        <v>13</v>
      </c>
      <c r="E20" s="140"/>
      <c r="F20" s="71">
        <v>851</v>
      </c>
      <c r="G20" s="76">
        <v>44.18</v>
      </c>
      <c r="H20" s="76">
        <v>18.68</v>
      </c>
      <c r="I20" s="76">
        <v>24.91</v>
      </c>
      <c r="J20" s="76">
        <v>6.46</v>
      </c>
      <c r="K20" s="76">
        <v>5.76</v>
      </c>
      <c r="L20" s="44" t="s">
        <v>31</v>
      </c>
      <c r="M20" s="79">
        <v>54.29</v>
      </c>
      <c r="N20" s="79">
        <v>10.93</v>
      </c>
      <c r="O20" s="79">
        <v>22.21</v>
      </c>
      <c r="P20" s="79">
        <v>7.99</v>
      </c>
      <c r="Q20" s="79">
        <v>4.58</v>
      </c>
      <c r="R20" s="79">
        <v>0.78044451236176904</v>
      </c>
      <c r="S20" s="64">
        <v>91.83</v>
      </c>
      <c r="T20" s="64">
        <v>89.43</v>
      </c>
      <c r="U20" s="64">
        <v>90.63</v>
      </c>
      <c r="V20" s="64">
        <v>90.5</v>
      </c>
      <c r="W20" s="65">
        <v>22.15</v>
      </c>
      <c r="X20" s="65">
        <v>95.39</v>
      </c>
      <c r="Y20" s="65">
        <v>58.77</v>
      </c>
      <c r="Z20" s="65">
        <v>82.1</v>
      </c>
      <c r="AA20" s="66">
        <v>85.07</v>
      </c>
      <c r="AB20" s="66">
        <v>83.71</v>
      </c>
      <c r="AC20" s="66">
        <v>84.39</v>
      </c>
      <c r="AD20" s="66">
        <v>84.04</v>
      </c>
      <c r="AE20" s="67">
        <v>89.09</v>
      </c>
      <c r="AF20" s="67">
        <v>97.39</v>
      </c>
      <c r="AG20" s="67">
        <v>93.24</v>
      </c>
      <c r="AH20" s="67">
        <v>96.83</v>
      </c>
      <c r="AI20" s="68">
        <v>57.14</v>
      </c>
      <c r="AJ20" s="68">
        <v>99.61</v>
      </c>
      <c r="AK20" s="68">
        <v>78.38</v>
      </c>
      <c r="AL20" s="81">
        <v>78.38</v>
      </c>
      <c r="AM20" s="84">
        <f t="shared" si="0"/>
        <v>69.055999999999997</v>
      </c>
      <c r="AN20" s="84">
        <f t="shared" si="1"/>
        <v>93.105999999999995</v>
      </c>
      <c r="AO20" s="84">
        <f t="shared" si="2"/>
        <v>81.082000000000008</v>
      </c>
      <c r="AP20" s="84">
        <f t="shared" si="3"/>
        <v>86.36999999999999</v>
      </c>
      <c r="AQ20" s="161"/>
      <c r="AR20" s="161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</row>
    <row r="21" spans="1:94" x14ac:dyDescent="0.25">
      <c r="A21" s="69">
        <v>18</v>
      </c>
      <c r="B21" s="69">
        <v>38</v>
      </c>
      <c r="C21" s="69" t="s">
        <v>12</v>
      </c>
      <c r="D21" s="137" t="s">
        <v>13</v>
      </c>
      <c r="E21" s="138"/>
      <c r="F21" s="71">
        <v>999</v>
      </c>
      <c r="G21" s="76">
        <v>13.61</v>
      </c>
      <c r="H21" s="76">
        <v>10.81</v>
      </c>
      <c r="I21" s="76">
        <v>43.84</v>
      </c>
      <c r="J21" s="76">
        <v>15.42</v>
      </c>
      <c r="K21" s="76">
        <v>16.32</v>
      </c>
      <c r="L21" s="44" t="s">
        <v>32</v>
      </c>
      <c r="M21" s="79">
        <v>13.62</v>
      </c>
      <c r="N21" s="79">
        <v>7.85</v>
      </c>
      <c r="O21" s="79">
        <v>48.61</v>
      </c>
      <c r="P21" s="79">
        <v>12.72</v>
      </c>
      <c r="Q21" s="79">
        <v>17.2</v>
      </c>
      <c r="R21" s="79">
        <v>0.89946545774409603</v>
      </c>
      <c r="S21" s="64">
        <v>94.81</v>
      </c>
      <c r="T21" s="64">
        <v>96.88</v>
      </c>
      <c r="U21" s="64">
        <v>95.85</v>
      </c>
      <c r="V21" s="64">
        <v>96.59</v>
      </c>
      <c r="W21" s="65">
        <v>50</v>
      </c>
      <c r="X21" s="65">
        <v>95.37</v>
      </c>
      <c r="Y21" s="65">
        <v>72.680000000000007</v>
      </c>
      <c r="Z21" s="65">
        <v>90.4</v>
      </c>
      <c r="AA21" s="66">
        <v>94.16</v>
      </c>
      <c r="AB21" s="66">
        <v>82.08</v>
      </c>
      <c r="AC21" s="66">
        <v>88.12</v>
      </c>
      <c r="AD21" s="66">
        <v>87.2</v>
      </c>
      <c r="AE21" s="67">
        <v>63.64</v>
      </c>
      <c r="AF21" s="67">
        <v>99.75</v>
      </c>
      <c r="AG21" s="67">
        <v>81.7</v>
      </c>
      <c r="AH21" s="67">
        <v>94.01</v>
      </c>
      <c r="AI21" s="68">
        <v>74.849999999999994</v>
      </c>
      <c r="AJ21" s="68">
        <v>98.39</v>
      </c>
      <c r="AK21" s="68">
        <v>86.62</v>
      </c>
      <c r="AL21" s="81">
        <v>86.62</v>
      </c>
      <c r="AM21" s="84">
        <f t="shared" si="0"/>
        <v>75.492000000000004</v>
      </c>
      <c r="AN21" s="84">
        <f t="shared" si="1"/>
        <v>94.494</v>
      </c>
      <c r="AO21" s="84">
        <f t="shared" si="2"/>
        <v>84.994</v>
      </c>
      <c r="AP21" s="84">
        <f t="shared" si="3"/>
        <v>90.963999999999999</v>
      </c>
      <c r="AQ21" s="159"/>
      <c r="AR21" s="160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</row>
    <row r="22" spans="1:94" x14ac:dyDescent="0.25">
      <c r="A22" s="69">
        <v>19</v>
      </c>
      <c r="B22" s="69">
        <v>59</v>
      </c>
      <c r="C22" s="69" t="s">
        <v>21</v>
      </c>
      <c r="D22" s="137" t="s">
        <v>13</v>
      </c>
      <c r="E22" s="138"/>
      <c r="F22" s="71">
        <v>828</v>
      </c>
      <c r="G22" s="76">
        <v>40.82</v>
      </c>
      <c r="H22" s="76">
        <v>18.12</v>
      </c>
      <c r="I22" s="76">
        <v>23.07</v>
      </c>
      <c r="J22" s="76">
        <v>8.2100000000000009</v>
      </c>
      <c r="K22" s="76">
        <v>9.7799999999999994</v>
      </c>
      <c r="L22" s="45">
        <v>40545</v>
      </c>
      <c r="M22" s="79">
        <v>46.5</v>
      </c>
      <c r="N22" s="79">
        <v>8.57</v>
      </c>
      <c r="O22" s="79">
        <v>30.07</v>
      </c>
      <c r="P22" s="79">
        <v>6.64</v>
      </c>
      <c r="Q22" s="79">
        <v>8.2100000000000009</v>
      </c>
      <c r="R22" s="79">
        <v>0.85485631138595897</v>
      </c>
      <c r="S22" s="64">
        <v>91.64</v>
      </c>
      <c r="T22" s="64">
        <v>86.53</v>
      </c>
      <c r="U22" s="64">
        <v>89.08</v>
      </c>
      <c r="V22" s="64">
        <v>88.6</v>
      </c>
      <c r="W22" s="65">
        <v>16</v>
      </c>
      <c r="X22" s="65">
        <v>97.99</v>
      </c>
      <c r="Y22" s="65">
        <v>57</v>
      </c>
      <c r="Z22" s="65">
        <v>82.58</v>
      </c>
      <c r="AA22" s="66">
        <v>83.77</v>
      </c>
      <c r="AB22" s="66">
        <v>82.04</v>
      </c>
      <c r="AC22" s="66">
        <v>82.91</v>
      </c>
      <c r="AD22" s="66">
        <v>82.46</v>
      </c>
      <c r="AE22" s="67">
        <v>85.29</v>
      </c>
      <c r="AF22" s="67">
        <v>98.77</v>
      </c>
      <c r="AG22" s="67">
        <v>92.03</v>
      </c>
      <c r="AH22" s="67">
        <v>97.62</v>
      </c>
      <c r="AI22" s="68">
        <v>89.39</v>
      </c>
      <c r="AJ22" s="68">
        <v>99.18</v>
      </c>
      <c r="AK22" s="68">
        <v>94.29</v>
      </c>
      <c r="AL22" s="81">
        <v>94.29</v>
      </c>
      <c r="AM22" s="84">
        <f t="shared" si="0"/>
        <v>73.217999999999989</v>
      </c>
      <c r="AN22" s="84">
        <f t="shared" si="1"/>
        <v>92.902000000000001</v>
      </c>
      <c r="AO22" s="84">
        <f t="shared" si="2"/>
        <v>83.061999999999998</v>
      </c>
      <c r="AP22" s="84">
        <f t="shared" si="3"/>
        <v>89.11</v>
      </c>
      <c r="AQ22" s="159" t="s">
        <v>110</v>
      </c>
      <c r="AR22" s="160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</row>
    <row r="23" spans="1:94" x14ac:dyDescent="0.25">
      <c r="A23" s="63">
        <v>20</v>
      </c>
      <c r="B23" s="63">
        <v>59</v>
      </c>
      <c r="C23" s="63" t="s">
        <v>12</v>
      </c>
      <c r="D23" s="137" t="s">
        <v>13</v>
      </c>
      <c r="E23" s="138" t="s">
        <v>19</v>
      </c>
      <c r="F23" s="72">
        <v>950</v>
      </c>
      <c r="G23" s="76">
        <v>28.53</v>
      </c>
      <c r="H23" s="76">
        <v>10.32</v>
      </c>
      <c r="I23" s="76">
        <v>16</v>
      </c>
      <c r="J23" s="76">
        <v>32.53</v>
      </c>
      <c r="K23" s="76">
        <v>12.63</v>
      </c>
      <c r="L23" s="46" t="s">
        <v>33</v>
      </c>
      <c r="M23" s="79">
        <v>32.32</v>
      </c>
      <c r="N23" s="79">
        <v>6.32</v>
      </c>
      <c r="O23" s="79">
        <v>23.37</v>
      </c>
      <c r="P23" s="79">
        <v>28.11</v>
      </c>
      <c r="Q23" s="79">
        <v>9.89</v>
      </c>
      <c r="R23" s="79">
        <v>0.87720712954981495</v>
      </c>
      <c r="S23" s="64">
        <v>97.74</v>
      </c>
      <c r="T23" s="64">
        <v>92.21</v>
      </c>
      <c r="U23" s="64">
        <v>94.97</v>
      </c>
      <c r="V23" s="64">
        <v>93.8</v>
      </c>
      <c r="W23" s="65">
        <v>42.27</v>
      </c>
      <c r="X23" s="65">
        <v>94.29</v>
      </c>
      <c r="Y23" s="65">
        <v>68.28</v>
      </c>
      <c r="Z23" s="65">
        <v>88.8</v>
      </c>
      <c r="AA23" s="66">
        <v>82.78</v>
      </c>
      <c r="AB23" s="66">
        <v>88.3</v>
      </c>
      <c r="AC23" s="66">
        <v>85.54</v>
      </c>
      <c r="AD23" s="66">
        <v>87.39</v>
      </c>
      <c r="AE23" s="67">
        <v>82.52</v>
      </c>
      <c r="AF23" s="67">
        <v>99.35</v>
      </c>
      <c r="AG23" s="67">
        <v>90.93</v>
      </c>
      <c r="AH23" s="67">
        <v>93.7</v>
      </c>
      <c r="AI23" s="68">
        <v>48.98</v>
      </c>
      <c r="AJ23" s="68">
        <v>100</v>
      </c>
      <c r="AK23" s="70">
        <v>74.489999999999995</v>
      </c>
      <c r="AL23" s="81">
        <v>74.489999999999995</v>
      </c>
      <c r="AM23" s="84">
        <f t="shared" si="0"/>
        <v>70.858000000000004</v>
      </c>
      <c r="AN23" s="84">
        <f t="shared" si="1"/>
        <v>94.83</v>
      </c>
      <c r="AO23" s="84">
        <f t="shared" si="2"/>
        <v>82.842000000000013</v>
      </c>
      <c r="AP23" s="84">
        <f t="shared" si="3"/>
        <v>87.635999999999996</v>
      </c>
      <c r="AQ23" s="159" t="s">
        <v>121</v>
      </c>
      <c r="AR23" s="160" t="s">
        <v>122</v>
      </c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</row>
    <row r="24" spans="1:94" x14ac:dyDescent="0.25">
      <c r="A24" s="63">
        <v>21</v>
      </c>
      <c r="B24" s="63">
        <v>72</v>
      </c>
      <c r="C24" s="63" t="s">
        <v>21</v>
      </c>
      <c r="D24" s="139" t="s">
        <v>13</v>
      </c>
      <c r="E24" s="140"/>
      <c r="F24" s="72">
        <v>1054</v>
      </c>
      <c r="G24" s="76">
        <v>35.770000000000003</v>
      </c>
      <c r="H24" s="76">
        <v>13</v>
      </c>
      <c r="I24" s="76">
        <v>17.079999999999998</v>
      </c>
      <c r="J24" s="76">
        <v>13.38</v>
      </c>
      <c r="K24" s="76">
        <v>20.78</v>
      </c>
      <c r="L24" s="46" t="s">
        <v>34</v>
      </c>
      <c r="M24" s="79">
        <v>36.24</v>
      </c>
      <c r="N24" s="79">
        <v>11.2</v>
      </c>
      <c r="O24" s="79">
        <v>15.94</v>
      </c>
      <c r="P24" s="79">
        <v>15.37</v>
      </c>
      <c r="Q24" s="79">
        <v>21.25</v>
      </c>
      <c r="R24" s="79">
        <v>0.91836267447279996</v>
      </c>
      <c r="S24" s="64">
        <v>84.08</v>
      </c>
      <c r="T24" s="64">
        <v>96.14</v>
      </c>
      <c r="U24" s="64">
        <v>90.11</v>
      </c>
      <c r="V24" s="64">
        <v>91.7</v>
      </c>
      <c r="W24" s="65">
        <v>23.53</v>
      </c>
      <c r="X24" s="65">
        <v>94.93</v>
      </c>
      <c r="Y24" s="65">
        <v>59.23</v>
      </c>
      <c r="Z24" s="65">
        <v>85.45</v>
      </c>
      <c r="AA24" s="66">
        <v>42.44</v>
      </c>
      <c r="AB24" s="66">
        <v>90.38</v>
      </c>
      <c r="AC24" s="66">
        <v>66.41</v>
      </c>
      <c r="AD24" s="66">
        <v>82.32</v>
      </c>
      <c r="AE24" s="67">
        <v>99.17</v>
      </c>
      <c r="AF24" s="67">
        <v>88.38</v>
      </c>
      <c r="AG24" s="67">
        <v>93.78</v>
      </c>
      <c r="AH24" s="67">
        <v>89.65</v>
      </c>
      <c r="AI24" s="68">
        <v>97.72</v>
      </c>
      <c r="AJ24" s="68">
        <v>98.51</v>
      </c>
      <c r="AK24" s="68">
        <v>98.11</v>
      </c>
      <c r="AL24" s="81">
        <v>98.11</v>
      </c>
      <c r="AM24" s="84">
        <f t="shared" si="0"/>
        <v>69.388000000000005</v>
      </c>
      <c r="AN24" s="84">
        <f t="shared" si="1"/>
        <v>93.667999999999992</v>
      </c>
      <c r="AO24" s="84">
        <f t="shared" si="2"/>
        <v>81.527999999999992</v>
      </c>
      <c r="AP24" s="84">
        <f t="shared" si="3"/>
        <v>89.445999999999998</v>
      </c>
      <c r="AQ24" s="161"/>
      <c r="AR24" s="161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</row>
    <row r="25" spans="1:94" x14ac:dyDescent="0.25">
      <c r="A25" s="63">
        <v>22</v>
      </c>
      <c r="B25" s="63">
        <v>85</v>
      </c>
      <c r="C25" s="63" t="s">
        <v>12</v>
      </c>
      <c r="D25" s="137" t="s">
        <v>13</v>
      </c>
      <c r="E25" s="138" t="s">
        <v>93</v>
      </c>
      <c r="F25" s="72">
        <v>849</v>
      </c>
      <c r="G25" s="76">
        <v>36.04</v>
      </c>
      <c r="H25" s="76">
        <v>7.89</v>
      </c>
      <c r="I25" s="76">
        <v>35.450000000000003</v>
      </c>
      <c r="J25" s="76">
        <v>12.6</v>
      </c>
      <c r="K25" s="76">
        <v>8.01</v>
      </c>
      <c r="L25" s="46" t="s">
        <v>35</v>
      </c>
      <c r="M25" s="79">
        <v>34.979999999999997</v>
      </c>
      <c r="N25" s="79">
        <v>9.66</v>
      </c>
      <c r="O25" s="79">
        <v>22.5</v>
      </c>
      <c r="P25" s="79">
        <v>24.62</v>
      </c>
      <c r="Q25" s="79">
        <v>8.24</v>
      </c>
      <c r="R25" s="79">
        <v>0.92994288571879802</v>
      </c>
      <c r="S25" s="64">
        <v>74.48</v>
      </c>
      <c r="T25" s="64">
        <v>91.87</v>
      </c>
      <c r="U25" s="64">
        <v>83.18</v>
      </c>
      <c r="V25" s="64">
        <v>85.71</v>
      </c>
      <c r="W25" s="65">
        <v>28.57</v>
      </c>
      <c r="X25" s="65">
        <v>96.07</v>
      </c>
      <c r="Y25" s="65">
        <v>62.32</v>
      </c>
      <c r="Z25" s="65">
        <v>91.45</v>
      </c>
      <c r="AA25" s="66">
        <v>58.39</v>
      </c>
      <c r="AB25" s="66">
        <v>88.48</v>
      </c>
      <c r="AC25" s="70">
        <v>73.44</v>
      </c>
      <c r="AD25" s="66">
        <v>77.53</v>
      </c>
      <c r="AE25" s="67">
        <v>95.33</v>
      </c>
      <c r="AF25" s="67">
        <v>80.760000000000005</v>
      </c>
      <c r="AG25" s="67">
        <v>88.04</v>
      </c>
      <c r="AH25" s="67">
        <v>82.66</v>
      </c>
      <c r="AI25" s="68">
        <v>39.71</v>
      </c>
      <c r="AJ25" s="68">
        <v>98.14</v>
      </c>
      <c r="AK25" s="70">
        <v>68.92</v>
      </c>
      <c r="AL25" s="81">
        <v>68.92</v>
      </c>
      <c r="AM25" s="84">
        <f t="shared" si="0"/>
        <v>59.295999999999992</v>
      </c>
      <c r="AN25" s="84">
        <f t="shared" si="1"/>
        <v>91.063999999999993</v>
      </c>
      <c r="AO25" s="84">
        <f t="shared" si="2"/>
        <v>75.180000000000007</v>
      </c>
      <c r="AP25" s="84">
        <f t="shared" si="3"/>
        <v>81.254000000000005</v>
      </c>
      <c r="AQ25" s="159"/>
      <c r="AR25" s="160" t="s">
        <v>123</v>
      </c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</row>
    <row r="26" spans="1:94" x14ac:dyDescent="0.25">
      <c r="A26" s="63">
        <v>23</v>
      </c>
      <c r="B26" s="63">
        <v>50</v>
      </c>
      <c r="C26" s="63" t="s">
        <v>21</v>
      </c>
      <c r="D26" s="137" t="s">
        <v>13</v>
      </c>
      <c r="E26" s="138"/>
      <c r="F26" s="72">
        <v>892</v>
      </c>
      <c r="G26" s="76">
        <v>29.82</v>
      </c>
      <c r="H26" s="76">
        <v>12.78</v>
      </c>
      <c r="I26" s="76">
        <v>34.979999999999997</v>
      </c>
      <c r="J26" s="76">
        <v>7.29</v>
      </c>
      <c r="K26" s="76">
        <v>15.13</v>
      </c>
      <c r="L26" s="46" t="s">
        <v>36</v>
      </c>
      <c r="M26" s="79">
        <v>32.85</v>
      </c>
      <c r="N26" s="79">
        <v>5.27</v>
      </c>
      <c r="O26" s="79">
        <v>34.42</v>
      </c>
      <c r="P26" s="79">
        <v>13.9</v>
      </c>
      <c r="Q26" s="79">
        <v>13.57</v>
      </c>
      <c r="R26" s="79">
        <v>0.88331354101931503</v>
      </c>
      <c r="S26" s="64">
        <v>95.85</v>
      </c>
      <c r="T26" s="64">
        <v>93.8</v>
      </c>
      <c r="U26" s="64">
        <v>94.83</v>
      </c>
      <c r="V26" s="64">
        <v>94.43</v>
      </c>
      <c r="W26" s="65">
        <v>25.45</v>
      </c>
      <c r="X26" s="65">
        <v>97.34</v>
      </c>
      <c r="Y26" s="65">
        <v>61.4</v>
      </c>
      <c r="Z26" s="65">
        <v>88.17</v>
      </c>
      <c r="AA26" s="66">
        <v>89.66</v>
      </c>
      <c r="AB26" s="66">
        <v>81.99</v>
      </c>
      <c r="AC26" s="66">
        <v>85.82</v>
      </c>
      <c r="AD26" s="66">
        <v>84.57</v>
      </c>
      <c r="AE26" s="67">
        <v>80</v>
      </c>
      <c r="AF26" s="67">
        <v>96.36</v>
      </c>
      <c r="AG26" s="67">
        <v>88.18</v>
      </c>
      <c r="AH26" s="67">
        <v>95.13</v>
      </c>
      <c r="AI26" s="68">
        <v>59.85</v>
      </c>
      <c r="AJ26" s="68">
        <v>100</v>
      </c>
      <c r="AK26" s="68">
        <v>79.92</v>
      </c>
      <c r="AL26" s="81">
        <v>79.92</v>
      </c>
      <c r="AM26" s="84">
        <f t="shared" si="0"/>
        <v>70.162000000000006</v>
      </c>
      <c r="AN26" s="84">
        <f t="shared" si="1"/>
        <v>93.897999999999996</v>
      </c>
      <c r="AO26" s="84">
        <f t="shared" si="2"/>
        <v>82.03</v>
      </c>
      <c r="AP26" s="84">
        <f t="shared" si="3"/>
        <v>88.444000000000003</v>
      </c>
      <c r="AQ26" s="159" t="s">
        <v>124</v>
      </c>
      <c r="AR26" s="160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</row>
    <row r="27" spans="1:94" x14ac:dyDescent="0.25">
      <c r="A27" s="63">
        <v>24</v>
      </c>
      <c r="B27" s="63">
        <v>65</v>
      </c>
      <c r="C27" s="63" t="s">
        <v>12</v>
      </c>
      <c r="D27" s="137" t="s">
        <v>13</v>
      </c>
      <c r="E27" s="138"/>
      <c r="F27" s="72">
        <v>830</v>
      </c>
      <c r="G27" s="76">
        <v>24.1</v>
      </c>
      <c r="H27" s="76">
        <v>10.24</v>
      </c>
      <c r="I27" s="76">
        <v>29.4</v>
      </c>
      <c r="J27" s="76">
        <v>16.14</v>
      </c>
      <c r="K27" s="76">
        <v>20.12</v>
      </c>
      <c r="L27" s="46" t="s">
        <v>37</v>
      </c>
      <c r="M27" s="79">
        <v>25.9</v>
      </c>
      <c r="N27" s="79">
        <v>5.42</v>
      </c>
      <c r="O27" s="79">
        <v>34.700000000000003</v>
      </c>
      <c r="P27" s="79">
        <v>15.66</v>
      </c>
      <c r="Q27" s="79">
        <v>18.309999999999999</v>
      </c>
      <c r="R27" s="79">
        <v>0.87336047037539599</v>
      </c>
      <c r="S27" s="64">
        <v>79.41</v>
      </c>
      <c r="T27" s="64">
        <v>99.21</v>
      </c>
      <c r="U27" s="64">
        <v>89.31</v>
      </c>
      <c r="V27" s="64">
        <v>95</v>
      </c>
      <c r="W27" s="65">
        <v>58.82</v>
      </c>
      <c r="X27" s="65">
        <v>89.79</v>
      </c>
      <c r="Y27" s="65">
        <v>74.31</v>
      </c>
      <c r="Z27" s="65">
        <v>86.5</v>
      </c>
      <c r="AA27" s="66">
        <v>75.41</v>
      </c>
      <c r="AB27" s="66">
        <v>94.42</v>
      </c>
      <c r="AC27" s="66">
        <v>84.92</v>
      </c>
      <c r="AD27" s="66">
        <v>88.63</v>
      </c>
      <c r="AE27" s="67">
        <v>98.51</v>
      </c>
      <c r="AF27" s="67">
        <v>95.65</v>
      </c>
      <c r="AG27" s="67">
        <v>97.08</v>
      </c>
      <c r="AH27" s="67">
        <v>96.13</v>
      </c>
      <c r="AI27" s="68">
        <v>84.43</v>
      </c>
      <c r="AJ27" s="68">
        <v>96.84</v>
      </c>
      <c r="AK27" s="68">
        <v>90.64</v>
      </c>
      <c r="AL27" s="81">
        <v>90.64</v>
      </c>
      <c r="AM27" s="84">
        <f t="shared" si="0"/>
        <v>79.316000000000003</v>
      </c>
      <c r="AN27" s="84">
        <f t="shared" si="1"/>
        <v>95.182000000000016</v>
      </c>
      <c r="AO27" s="84">
        <f t="shared" si="2"/>
        <v>87.251999999999995</v>
      </c>
      <c r="AP27" s="84">
        <f t="shared" si="3"/>
        <v>91.38</v>
      </c>
      <c r="AQ27" s="159" t="s">
        <v>125</v>
      </c>
      <c r="AR27" s="160" t="s">
        <v>126</v>
      </c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</row>
    <row r="28" spans="1:94" x14ac:dyDescent="0.25">
      <c r="A28" s="63">
        <v>25</v>
      </c>
      <c r="B28" s="63">
        <v>29</v>
      </c>
      <c r="C28" s="63" t="s">
        <v>21</v>
      </c>
      <c r="D28" s="137" t="s">
        <v>27</v>
      </c>
      <c r="E28" s="138"/>
      <c r="F28" s="72">
        <v>921</v>
      </c>
      <c r="G28" s="76">
        <v>14.77</v>
      </c>
      <c r="H28" s="76">
        <v>6.62</v>
      </c>
      <c r="I28" s="76">
        <v>31.92</v>
      </c>
      <c r="J28" s="76">
        <v>14.55</v>
      </c>
      <c r="K28" s="76">
        <v>32.14</v>
      </c>
      <c r="L28" s="46" t="s">
        <v>38</v>
      </c>
      <c r="M28" s="79">
        <v>7.93</v>
      </c>
      <c r="N28" s="79">
        <v>5.86</v>
      </c>
      <c r="O28" s="79">
        <v>42.24</v>
      </c>
      <c r="P28" s="79">
        <v>13.36</v>
      </c>
      <c r="Q28" s="79">
        <v>30.62</v>
      </c>
      <c r="R28" s="79">
        <v>0.60219374456993902</v>
      </c>
      <c r="S28" s="64">
        <v>58.09</v>
      </c>
      <c r="T28" s="64">
        <v>98.54</v>
      </c>
      <c r="U28" s="70">
        <v>78.319999999999993</v>
      </c>
      <c r="V28" s="64">
        <v>92.37</v>
      </c>
      <c r="W28" s="65">
        <v>25.45</v>
      </c>
      <c r="X28" s="65">
        <v>98.68</v>
      </c>
      <c r="Y28" s="65">
        <v>62.07</v>
      </c>
      <c r="Z28" s="65">
        <v>94.16</v>
      </c>
      <c r="AA28" s="66">
        <v>73.17</v>
      </c>
      <c r="AB28" s="66">
        <v>80.63</v>
      </c>
      <c r="AC28" s="66">
        <v>76.900000000000006</v>
      </c>
      <c r="AD28" s="66">
        <v>78.23</v>
      </c>
      <c r="AE28" s="67">
        <v>89.55</v>
      </c>
      <c r="AF28" s="67">
        <v>88.9</v>
      </c>
      <c r="AG28" s="67">
        <v>89.23</v>
      </c>
      <c r="AH28" s="67">
        <v>89</v>
      </c>
      <c r="AI28" s="68">
        <v>84.23</v>
      </c>
      <c r="AJ28" s="68">
        <v>98.37</v>
      </c>
      <c r="AK28" s="68">
        <v>91.3</v>
      </c>
      <c r="AL28" s="81">
        <v>91.3</v>
      </c>
      <c r="AM28" s="84">
        <f t="shared" si="0"/>
        <v>66.097999999999999</v>
      </c>
      <c r="AN28" s="84">
        <f t="shared" si="1"/>
        <v>93.024000000000001</v>
      </c>
      <c r="AO28" s="84">
        <f t="shared" si="2"/>
        <v>79.563999999999993</v>
      </c>
      <c r="AP28" s="84">
        <f t="shared" si="3"/>
        <v>89.012</v>
      </c>
      <c r="AQ28" s="159" t="s">
        <v>115</v>
      </c>
      <c r="AR28" s="160" t="s">
        <v>127</v>
      </c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</row>
    <row r="29" spans="1:94" ht="16.350000000000001" customHeight="1" x14ac:dyDescent="0.25">
      <c r="A29" s="63">
        <v>26</v>
      </c>
      <c r="B29" s="63">
        <v>69</v>
      </c>
      <c r="C29" s="63" t="s">
        <v>12</v>
      </c>
      <c r="D29" s="137" t="s">
        <v>13</v>
      </c>
      <c r="E29" s="138" t="s">
        <v>94</v>
      </c>
      <c r="F29" s="72">
        <v>1062</v>
      </c>
      <c r="G29" s="76">
        <v>28.53</v>
      </c>
      <c r="H29" s="76">
        <v>20.239999999999998</v>
      </c>
      <c r="I29" s="76">
        <v>19.59</v>
      </c>
      <c r="J29" s="76">
        <v>15.54</v>
      </c>
      <c r="K29" s="76">
        <v>16.100000000000001</v>
      </c>
      <c r="L29" s="46" t="s">
        <v>39</v>
      </c>
      <c r="M29" s="79">
        <v>27.78</v>
      </c>
      <c r="N29" s="79">
        <v>17.8</v>
      </c>
      <c r="O29" s="79">
        <v>25.14</v>
      </c>
      <c r="P29" s="79">
        <v>12.52</v>
      </c>
      <c r="Q29" s="79">
        <v>16.760000000000002</v>
      </c>
      <c r="R29" s="79">
        <v>0.91054050724736901</v>
      </c>
      <c r="S29" s="64">
        <v>94.39</v>
      </c>
      <c r="T29" s="64">
        <v>95.34</v>
      </c>
      <c r="U29" s="64">
        <v>94.86</v>
      </c>
      <c r="V29" s="64">
        <v>95.06</v>
      </c>
      <c r="W29" s="65">
        <v>65.73</v>
      </c>
      <c r="X29" s="65">
        <v>89.38</v>
      </c>
      <c r="Y29" s="65">
        <v>77.55</v>
      </c>
      <c r="Z29" s="65">
        <v>84.5</v>
      </c>
      <c r="AA29" s="66">
        <v>76.92</v>
      </c>
      <c r="AB29" s="66">
        <v>87.99</v>
      </c>
      <c r="AC29" s="66">
        <v>82.45</v>
      </c>
      <c r="AD29" s="66">
        <v>85.76</v>
      </c>
      <c r="AE29" s="67">
        <v>64.849999999999994</v>
      </c>
      <c r="AF29" s="67">
        <v>100</v>
      </c>
      <c r="AG29" s="67">
        <v>82.42</v>
      </c>
      <c r="AH29" s="67">
        <v>94.38</v>
      </c>
      <c r="AI29" s="68">
        <v>68.53</v>
      </c>
      <c r="AJ29" s="68">
        <v>97.64</v>
      </c>
      <c r="AK29" s="68">
        <v>83.08</v>
      </c>
      <c r="AL29" s="81">
        <v>83.08</v>
      </c>
      <c r="AM29" s="84">
        <f t="shared" si="0"/>
        <v>74.083999999999989</v>
      </c>
      <c r="AN29" s="84">
        <f t="shared" si="1"/>
        <v>94.07</v>
      </c>
      <c r="AO29" s="84">
        <f t="shared" si="2"/>
        <v>84.072000000000003</v>
      </c>
      <c r="AP29" s="84">
        <f t="shared" si="3"/>
        <v>88.555999999999997</v>
      </c>
      <c r="AQ29" s="159"/>
      <c r="AR29" s="160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</row>
    <row r="30" spans="1:94" x14ac:dyDescent="0.25">
      <c r="A30" s="63">
        <v>27</v>
      </c>
      <c r="B30" s="63">
        <v>26</v>
      </c>
      <c r="C30" s="63" t="s">
        <v>21</v>
      </c>
      <c r="D30" s="137" t="s">
        <v>40</v>
      </c>
      <c r="E30" s="138"/>
      <c r="F30" s="72">
        <v>918</v>
      </c>
      <c r="G30" s="76">
        <v>32.68</v>
      </c>
      <c r="H30" s="76">
        <v>6.21</v>
      </c>
      <c r="I30" s="76">
        <v>23.75</v>
      </c>
      <c r="J30" s="76">
        <v>26.03</v>
      </c>
      <c r="K30" s="76">
        <v>11.33</v>
      </c>
      <c r="L30" s="46" t="s">
        <v>41</v>
      </c>
      <c r="M30" s="79">
        <v>31.81</v>
      </c>
      <c r="N30" s="79">
        <v>4.47</v>
      </c>
      <c r="O30" s="79">
        <v>32.35</v>
      </c>
      <c r="P30" s="79">
        <v>19.72</v>
      </c>
      <c r="Q30" s="79">
        <v>11.66</v>
      </c>
      <c r="R30" s="79">
        <v>0.96959737058340201</v>
      </c>
      <c r="S30" s="64">
        <v>99</v>
      </c>
      <c r="T30" s="64">
        <v>99.49</v>
      </c>
      <c r="U30" s="64">
        <v>99.24</v>
      </c>
      <c r="V30" s="64">
        <v>99.32</v>
      </c>
      <c r="W30" s="65">
        <v>8.93</v>
      </c>
      <c r="X30" s="65">
        <v>99.76</v>
      </c>
      <c r="Y30" s="70">
        <v>54.34</v>
      </c>
      <c r="Z30" s="65">
        <v>94.03</v>
      </c>
      <c r="AA30" s="66">
        <v>99.47</v>
      </c>
      <c r="AB30" s="66">
        <v>82.55</v>
      </c>
      <c r="AC30" s="66">
        <v>91.01</v>
      </c>
      <c r="AD30" s="66">
        <v>86.15</v>
      </c>
      <c r="AE30" s="67">
        <v>65.27</v>
      </c>
      <c r="AF30" s="67">
        <v>100</v>
      </c>
      <c r="AG30" s="67">
        <v>82.64</v>
      </c>
      <c r="AH30" s="67">
        <v>90.65</v>
      </c>
      <c r="AI30" s="68">
        <v>92.31</v>
      </c>
      <c r="AJ30" s="68">
        <v>97.58</v>
      </c>
      <c r="AK30" s="68">
        <v>94.94</v>
      </c>
      <c r="AL30" s="81">
        <v>94.94</v>
      </c>
      <c r="AM30" s="84">
        <f t="shared" si="0"/>
        <v>72.996000000000009</v>
      </c>
      <c r="AN30" s="84">
        <f t="shared" si="1"/>
        <v>95.876000000000005</v>
      </c>
      <c r="AO30" s="84">
        <f t="shared" si="2"/>
        <v>84.433999999999997</v>
      </c>
      <c r="AP30" s="84">
        <f t="shared" si="3"/>
        <v>93.018000000000001</v>
      </c>
      <c r="AQ30" s="159"/>
      <c r="AR30" s="160" t="s">
        <v>114</v>
      </c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</row>
    <row r="31" spans="1:94" x14ac:dyDescent="0.25">
      <c r="A31" s="63">
        <v>28</v>
      </c>
      <c r="B31" s="63">
        <v>62</v>
      </c>
      <c r="C31" s="63" t="s">
        <v>21</v>
      </c>
      <c r="D31" s="137" t="s">
        <v>13</v>
      </c>
      <c r="E31" s="138" t="s">
        <v>95</v>
      </c>
      <c r="F31" s="72">
        <v>882</v>
      </c>
      <c r="G31" s="76">
        <v>6.92</v>
      </c>
      <c r="H31" s="76">
        <v>11</v>
      </c>
      <c r="I31" s="76">
        <v>19.73</v>
      </c>
      <c r="J31" s="76">
        <v>24.6</v>
      </c>
      <c r="K31" s="76">
        <v>37.76</v>
      </c>
      <c r="L31" s="46" t="s">
        <v>38</v>
      </c>
      <c r="M31" s="79">
        <v>6.24</v>
      </c>
      <c r="N31" s="79">
        <v>1.47</v>
      </c>
      <c r="O31" s="79">
        <v>14.06</v>
      </c>
      <c r="P31" s="79">
        <v>38.21</v>
      </c>
      <c r="Q31" s="79">
        <v>40.020000000000003</v>
      </c>
      <c r="R31" s="79">
        <v>0.92601115911508602</v>
      </c>
      <c r="S31" s="64">
        <v>86.89</v>
      </c>
      <c r="T31" s="64">
        <v>99.87</v>
      </c>
      <c r="U31" s="64">
        <v>93.38</v>
      </c>
      <c r="V31" s="64">
        <v>98.94</v>
      </c>
      <c r="W31" s="65">
        <v>8.51</v>
      </c>
      <c r="X31" s="65">
        <v>99.34</v>
      </c>
      <c r="Y31" s="70">
        <v>53.93</v>
      </c>
      <c r="Z31" s="65">
        <v>89.32</v>
      </c>
      <c r="AA31" s="66">
        <v>50</v>
      </c>
      <c r="AB31" s="66">
        <v>86.14</v>
      </c>
      <c r="AC31" s="66">
        <v>68.069999999999993</v>
      </c>
      <c r="AD31" s="66">
        <v>78.760000000000005</v>
      </c>
      <c r="AE31" s="67">
        <v>100</v>
      </c>
      <c r="AF31" s="67">
        <v>84.41</v>
      </c>
      <c r="AG31" s="67">
        <v>92.2</v>
      </c>
      <c r="AH31" s="67">
        <v>88.38</v>
      </c>
      <c r="AI31" s="68">
        <v>92.81</v>
      </c>
      <c r="AJ31" s="68">
        <v>99.27</v>
      </c>
      <c r="AK31" s="68">
        <v>96.04</v>
      </c>
      <c r="AL31" s="81">
        <v>96.04</v>
      </c>
      <c r="AM31" s="84">
        <f t="shared" si="0"/>
        <v>67.64200000000001</v>
      </c>
      <c r="AN31" s="84">
        <f t="shared" si="1"/>
        <v>93.805999999999997</v>
      </c>
      <c r="AO31" s="84">
        <f t="shared" si="2"/>
        <v>80.724000000000004</v>
      </c>
      <c r="AP31" s="84">
        <f t="shared" si="3"/>
        <v>90.287999999999997</v>
      </c>
      <c r="AQ31" s="159"/>
      <c r="AR31" s="160" t="s">
        <v>128</v>
      </c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</row>
    <row r="32" spans="1:94" x14ac:dyDescent="0.25">
      <c r="A32" s="63">
        <v>29</v>
      </c>
      <c r="B32" s="63">
        <v>42</v>
      </c>
      <c r="C32" s="63" t="s">
        <v>21</v>
      </c>
      <c r="D32" s="137" t="s">
        <v>40</v>
      </c>
      <c r="E32" s="138"/>
      <c r="F32" s="72">
        <v>912</v>
      </c>
      <c r="G32" s="76">
        <v>26.43</v>
      </c>
      <c r="H32" s="76">
        <v>22.26</v>
      </c>
      <c r="I32" s="76">
        <v>28.4</v>
      </c>
      <c r="J32" s="76">
        <v>19.079999999999998</v>
      </c>
      <c r="K32" s="76">
        <v>3.84</v>
      </c>
      <c r="L32" s="46" t="s">
        <v>42</v>
      </c>
      <c r="M32" s="79">
        <v>29.82</v>
      </c>
      <c r="N32" s="79">
        <v>14.36</v>
      </c>
      <c r="O32" s="79">
        <v>33.11</v>
      </c>
      <c r="P32" s="79">
        <v>18.86</v>
      </c>
      <c r="Q32" s="79">
        <v>3.84</v>
      </c>
      <c r="R32" s="79">
        <v>0.87553320461586803</v>
      </c>
      <c r="S32" s="64">
        <v>96.94</v>
      </c>
      <c r="T32" s="64">
        <v>91.58</v>
      </c>
      <c r="U32" s="64">
        <v>94.26</v>
      </c>
      <c r="V32" s="64">
        <v>92.97</v>
      </c>
      <c r="W32" s="65">
        <v>53.93</v>
      </c>
      <c r="X32" s="65">
        <v>94.79</v>
      </c>
      <c r="Y32" s="65">
        <v>74.36</v>
      </c>
      <c r="Z32" s="65">
        <v>85.94</v>
      </c>
      <c r="AA32" s="66">
        <v>82.95</v>
      </c>
      <c r="AB32" s="66">
        <v>90.38</v>
      </c>
      <c r="AC32" s="66">
        <v>86.67</v>
      </c>
      <c r="AD32" s="66">
        <v>88.21</v>
      </c>
      <c r="AE32" s="67">
        <v>94.83</v>
      </c>
      <c r="AF32" s="67">
        <v>98.31</v>
      </c>
      <c r="AG32" s="67">
        <v>96.57</v>
      </c>
      <c r="AH32" s="67">
        <v>97.62</v>
      </c>
      <c r="AI32" s="68">
        <v>36.67</v>
      </c>
      <c r="AJ32" s="68">
        <v>99.53</v>
      </c>
      <c r="AK32" s="70">
        <v>68.099999999999994</v>
      </c>
      <c r="AL32" s="81">
        <v>68.099999999999994</v>
      </c>
      <c r="AM32" s="84">
        <f t="shared" si="0"/>
        <v>73.063999999999993</v>
      </c>
      <c r="AN32" s="84">
        <f t="shared" si="1"/>
        <v>94.918000000000006</v>
      </c>
      <c r="AO32" s="84">
        <f t="shared" si="2"/>
        <v>83.992000000000004</v>
      </c>
      <c r="AP32" s="84">
        <f t="shared" si="3"/>
        <v>86.568000000000012</v>
      </c>
      <c r="AQ32" s="159" t="s">
        <v>115</v>
      </c>
      <c r="AR32" s="160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</row>
    <row r="33" spans="1:94" x14ac:dyDescent="0.25">
      <c r="A33" s="63">
        <v>30</v>
      </c>
      <c r="B33" s="63">
        <v>51</v>
      </c>
      <c r="C33" s="63" t="s">
        <v>12</v>
      </c>
      <c r="D33" s="137" t="s">
        <v>13</v>
      </c>
      <c r="E33" s="138" t="s">
        <v>96</v>
      </c>
      <c r="F33" s="72">
        <v>882</v>
      </c>
      <c r="G33" s="76">
        <v>30.73</v>
      </c>
      <c r="H33" s="76">
        <v>14.06</v>
      </c>
      <c r="I33" s="76">
        <v>39</v>
      </c>
      <c r="J33" s="76">
        <v>8.16</v>
      </c>
      <c r="K33" s="76">
        <v>8.0500000000000007</v>
      </c>
      <c r="L33" s="46" t="s">
        <v>43</v>
      </c>
      <c r="M33" s="79">
        <v>35.03</v>
      </c>
      <c r="N33" s="79">
        <v>6.92</v>
      </c>
      <c r="O33" s="79">
        <v>41.38</v>
      </c>
      <c r="P33" s="79">
        <v>7.48</v>
      </c>
      <c r="Q33" s="79">
        <v>9.18</v>
      </c>
      <c r="R33" s="79">
        <v>0.880030121035135</v>
      </c>
      <c r="S33" s="64">
        <v>97.79</v>
      </c>
      <c r="T33" s="64">
        <v>91.39</v>
      </c>
      <c r="U33" s="64">
        <v>94.59</v>
      </c>
      <c r="V33" s="64">
        <v>93.43</v>
      </c>
      <c r="W33" s="65">
        <v>37.19</v>
      </c>
      <c r="X33" s="65">
        <v>96.44</v>
      </c>
      <c r="Y33" s="65">
        <v>66.819999999999993</v>
      </c>
      <c r="Z33" s="65">
        <v>88.03</v>
      </c>
      <c r="AA33" s="66">
        <v>88.65</v>
      </c>
      <c r="AB33" s="66">
        <v>92.97</v>
      </c>
      <c r="AC33" s="66">
        <v>90.81</v>
      </c>
      <c r="AD33" s="66">
        <v>91.31</v>
      </c>
      <c r="AE33" s="67">
        <v>86.11</v>
      </c>
      <c r="AF33" s="67">
        <v>99.1</v>
      </c>
      <c r="AG33" s="67">
        <v>92.61</v>
      </c>
      <c r="AH33" s="67">
        <v>98</v>
      </c>
      <c r="AI33" s="68">
        <v>98.39</v>
      </c>
      <c r="AJ33" s="68">
        <v>98.73</v>
      </c>
      <c r="AK33" s="68">
        <v>98.56</v>
      </c>
      <c r="AL33" s="81">
        <v>98.56</v>
      </c>
      <c r="AM33" s="84">
        <f t="shared" si="0"/>
        <v>81.626000000000005</v>
      </c>
      <c r="AN33" s="84">
        <f t="shared" si="1"/>
        <v>95.725999999999999</v>
      </c>
      <c r="AO33" s="84">
        <f t="shared" si="2"/>
        <v>88.677999999999997</v>
      </c>
      <c r="AP33" s="84">
        <f t="shared" si="3"/>
        <v>93.866</v>
      </c>
      <c r="AQ33" s="159" t="s">
        <v>115</v>
      </c>
      <c r="AR33" s="160" t="s">
        <v>129</v>
      </c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</row>
    <row r="34" spans="1:94" x14ac:dyDescent="0.25">
      <c r="A34" s="63">
        <v>31</v>
      </c>
      <c r="B34" s="63">
        <v>29</v>
      </c>
      <c r="C34" s="63" t="s">
        <v>12</v>
      </c>
      <c r="D34" s="137" t="s">
        <v>44</v>
      </c>
      <c r="E34" s="138" t="s">
        <v>97</v>
      </c>
      <c r="F34" s="72">
        <v>877</v>
      </c>
      <c r="G34" s="76">
        <v>10.38</v>
      </c>
      <c r="H34" s="76">
        <v>17.559999999999999</v>
      </c>
      <c r="I34" s="76">
        <v>45.72</v>
      </c>
      <c r="J34" s="76">
        <v>13.45</v>
      </c>
      <c r="K34" s="76">
        <v>12.88</v>
      </c>
      <c r="L34" s="46" t="s">
        <v>42</v>
      </c>
      <c r="M34" s="79">
        <v>9.24</v>
      </c>
      <c r="N34" s="79">
        <v>12.54</v>
      </c>
      <c r="O34" s="79">
        <v>54.16</v>
      </c>
      <c r="P34" s="79">
        <v>9.01</v>
      </c>
      <c r="Q34" s="79">
        <v>15.05</v>
      </c>
      <c r="R34" s="79">
        <v>0.88959854014598505</v>
      </c>
      <c r="S34" s="64">
        <v>95.24</v>
      </c>
      <c r="T34" s="64">
        <v>82.31</v>
      </c>
      <c r="U34" s="64">
        <v>88.77</v>
      </c>
      <c r="V34" s="64">
        <v>83.59</v>
      </c>
      <c r="W34" s="65">
        <v>57.25</v>
      </c>
      <c r="X34" s="65">
        <v>88.55</v>
      </c>
      <c r="Y34" s="65">
        <v>72.900000000000006</v>
      </c>
      <c r="Z34" s="65">
        <v>83.71</v>
      </c>
      <c r="AA34" s="66">
        <v>57.86</v>
      </c>
      <c r="AB34" s="66">
        <v>88.79</v>
      </c>
      <c r="AC34" s="70">
        <v>73.319999999999993</v>
      </c>
      <c r="AD34" s="66">
        <v>74.14</v>
      </c>
      <c r="AE34" s="67">
        <v>55.93</v>
      </c>
      <c r="AF34" s="67">
        <v>99.86</v>
      </c>
      <c r="AG34" s="70">
        <v>77.900000000000006</v>
      </c>
      <c r="AH34" s="67">
        <v>93.74</v>
      </c>
      <c r="AI34" s="68">
        <v>90.27</v>
      </c>
      <c r="AJ34" s="68">
        <v>96.73</v>
      </c>
      <c r="AK34" s="68">
        <v>93.5</v>
      </c>
      <c r="AL34" s="81">
        <v>93.5</v>
      </c>
      <c r="AM34" s="84">
        <f t="shared" si="0"/>
        <v>71.31</v>
      </c>
      <c r="AN34" s="84">
        <f t="shared" si="1"/>
        <v>91.248000000000019</v>
      </c>
      <c r="AO34" s="84">
        <f t="shared" si="2"/>
        <v>81.277999999999992</v>
      </c>
      <c r="AP34" s="84">
        <f t="shared" si="3"/>
        <v>85.736000000000004</v>
      </c>
      <c r="AQ34" s="159"/>
      <c r="AR34" s="160" t="s">
        <v>130</v>
      </c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</row>
    <row r="35" spans="1:94" x14ac:dyDescent="0.25">
      <c r="A35" s="69">
        <v>32</v>
      </c>
      <c r="B35" s="69">
        <v>65</v>
      </c>
      <c r="C35" s="69" t="s">
        <v>12</v>
      </c>
      <c r="D35" s="137" t="s">
        <v>40</v>
      </c>
      <c r="E35" s="138" t="s">
        <v>45</v>
      </c>
      <c r="F35" s="71">
        <v>1010</v>
      </c>
      <c r="G35" s="76">
        <v>5.15</v>
      </c>
      <c r="H35" s="76">
        <v>22.18</v>
      </c>
      <c r="I35" s="76">
        <v>46.14</v>
      </c>
      <c r="J35" s="76">
        <v>12.87</v>
      </c>
      <c r="K35" s="76">
        <v>13.66</v>
      </c>
      <c r="L35" s="44" t="s">
        <v>43</v>
      </c>
      <c r="M35" s="79">
        <v>16.440000000000001</v>
      </c>
      <c r="N35" s="79">
        <v>19.010000000000002</v>
      </c>
      <c r="O35" s="79">
        <v>37.82</v>
      </c>
      <c r="P35" s="79">
        <v>13.56</v>
      </c>
      <c r="Q35" s="79">
        <v>13.17</v>
      </c>
      <c r="R35" s="79">
        <v>0.43766578249336902</v>
      </c>
      <c r="S35" s="64">
        <v>97.96</v>
      </c>
      <c r="T35" s="64">
        <v>93.88</v>
      </c>
      <c r="U35" s="64">
        <v>95.92</v>
      </c>
      <c r="V35" s="64">
        <v>94.08</v>
      </c>
      <c r="W35" s="65">
        <v>70.81</v>
      </c>
      <c r="X35" s="65">
        <v>78.08</v>
      </c>
      <c r="Y35" s="65">
        <v>74.45</v>
      </c>
      <c r="Z35" s="65">
        <v>76.53</v>
      </c>
      <c r="AA35" s="66">
        <v>58.15</v>
      </c>
      <c r="AB35" s="66">
        <v>86.69</v>
      </c>
      <c r="AC35" s="70">
        <v>72.42</v>
      </c>
      <c r="AD35" s="66">
        <v>73.47</v>
      </c>
      <c r="AE35" s="67">
        <v>80</v>
      </c>
      <c r="AF35" s="67">
        <v>99.53</v>
      </c>
      <c r="AG35" s="67">
        <v>89.76</v>
      </c>
      <c r="AH35" s="67">
        <v>96.94</v>
      </c>
      <c r="AI35" s="68">
        <v>78.260000000000005</v>
      </c>
      <c r="AJ35" s="68">
        <v>99.05</v>
      </c>
      <c r="AK35" s="68">
        <v>88.66</v>
      </c>
      <c r="AL35" s="81">
        <v>88.66</v>
      </c>
      <c r="AM35" s="84">
        <f t="shared" si="0"/>
        <v>77.035999999999987</v>
      </c>
      <c r="AN35" s="84">
        <f t="shared" si="1"/>
        <v>91.445999999999998</v>
      </c>
      <c r="AO35" s="84">
        <f t="shared" si="2"/>
        <v>84.242000000000004</v>
      </c>
      <c r="AP35" s="84">
        <f t="shared" si="3"/>
        <v>85.935999999999993</v>
      </c>
      <c r="AQ35" s="159" t="s">
        <v>131</v>
      </c>
      <c r="AR35" s="160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</row>
    <row r="36" spans="1:94" x14ac:dyDescent="0.25">
      <c r="A36" s="69">
        <v>33</v>
      </c>
      <c r="B36" s="69">
        <v>32</v>
      </c>
      <c r="C36" s="69" t="s">
        <v>21</v>
      </c>
      <c r="D36" s="137" t="s">
        <v>13</v>
      </c>
      <c r="E36" s="138"/>
      <c r="F36" s="71">
        <v>920</v>
      </c>
      <c r="G36" s="76">
        <v>49.35</v>
      </c>
      <c r="H36" s="76">
        <v>5.87</v>
      </c>
      <c r="I36" s="76">
        <v>29.02</v>
      </c>
      <c r="J36" s="76">
        <v>9.7799999999999994</v>
      </c>
      <c r="K36" s="76">
        <v>5.98</v>
      </c>
      <c r="L36" s="44" t="s">
        <v>46</v>
      </c>
      <c r="M36" s="79">
        <v>52.17</v>
      </c>
      <c r="N36" s="79">
        <v>8.15</v>
      </c>
      <c r="O36" s="79">
        <v>25.22</v>
      </c>
      <c r="P36" s="79">
        <v>8.48</v>
      </c>
      <c r="Q36" s="79">
        <v>5.98</v>
      </c>
      <c r="R36" s="79">
        <v>0.87871599454903404</v>
      </c>
      <c r="S36" s="64">
        <v>99.29</v>
      </c>
      <c r="T36" s="64">
        <v>81.760000000000005</v>
      </c>
      <c r="U36" s="64">
        <v>90.53</v>
      </c>
      <c r="V36" s="64">
        <v>90.11</v>
      </c>
      <c r="W36" s="65">
        <v>38.89</v>
      </c>
      <c r="X36" s="65">
        <v>96.77</v>
      </c>
      <c r="Y36" s="65">
        <v>67.83</v>
      </c>
      <c r="Z36" s="65">
        <v>93.26</v>
      </c>
      <c r="AA36" s="66">
        <v>68.540000000000006</v>
      </c>
      <c r="AB36" s="66">
        <v>98.23</v>
      </c>
      <c r="AC36" s="66">
        <v>83.39</v>
      </c>
      <c r="AD36" s="66">
        <v>89.33</v>
      </c>
      <c r="AE36" s="67">
        <v>92.22</v>
      </c>
      <c r="AF36" s="67">
        <v>99.38</v>
      </c>
      <c r="AG36" s="67">
        <v>95.8</v>
      </c>
      <c r="AH36" s="67">
        <v>98.65</v>
      </c>
      <c r="AI36" s="68">
        <v>98.18</v>
      </c>
      <c r="AJ36" s="68">
        <v>100</v>
      </c>
      <c r="AK36" s="68">
        <v>99.09</v>
      </c>
      <c r="AL36" s="81">
        <v>99.09</v>
      </c>
      <c r="AM36" s="84">
        <f t="shared" si="0"/>
        <v>79.424000000000007</v>
      </c>
      <c r="AN36" s="84">
        <f t="shared" si="1"/>
        <v>95.227999999999994</v>
      </c>
      <c r="AO36" s="84">
        <f t="shared" si="2"/>
        <v>87.328000000000003</v>
      </c>
      <c r="AP36" s="84">
        <f t="shared" si="3"/>
        <v>94.088000000000008</v>
      </c>
      <c r="AQ36" s="159"/>
      <c r="AR36" s="160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</row>
    <row r="37" spans="1:94" s="4" customFormat="1" x14ac:dyDescent="0.25">
      <c r="A37" s="69">
        <v>34</v>
      </c>
      <c r="B37" s="69">
        <v>43</v>
      </c>
      <c r="C37" s="69" t="s">
        <v>21</v>
      </c>
      <c r="D37" s="137" t="s">
        <v>13</v>
      </c>
      <c r="E37" s="138" t="s">
        <v>16</v>
      </c>
      <c r="F37" s="71">
        <v>871</v>
      </c>
      <c r="G37" s="76">
        <v>8.9600000000000009</v>
      </c>
      <c r="H37" s="76">
        <v>18.71</v>
      </c>
      <c r="I37" s="76">
        <v>38</v>
      </c>
      <c r="J37" s="76">
        <v>20.09</v>
      </c>
      <c r="K37" s="76">
        <v>14.24</v>
      </c>
      <c r="L37" s="44" t="s">
        <v>36</v>
      </c>
      <c r="M37" s="79">
        <v>10.68</v>
      </c>
      <c r="N37" s="79">
        <v>19.29</v>
      </c>
      <c r="O37" s="79">
        <v>33.18</v>
      </c>
      <c r="P37" s="79">
        <v>19.29</v>
      </c>
      <c r="Q37" s="79">
        <v>17.57</v>
      </c>
      <c r="R37" s="79">
        <v>0.88437677224217603</v>
      </c>
      <c r="S37" s="64">
        <v>89.86</v>
      </c>
      <c r="T37" s="64">
        <v>97.8</v>
      </c>
      <c r="U37" s="64">
        <v>93.83</v>
      </c>
      <c r="V37" s="64">
        <v>97.15</v>
      </c>
      <c r="W37" s="65">
        <v>72.67</v>
      </c>
      <c r="X37" s="65">
        <v>90.01</v>
      </c>
      <c r="Y37" s="65">
        <v>81.34</v>
      </c>
      <c r="Z37" s="65">
        <v>86.92</v>
      </c>
      <c r="AA37" s="66">
        <v>79.569999999999993</v>
      </c>
      <c r="AB37" s="66">
        <v>92.47</v>
      </c>
      <c r="AC37" s="66">
        <v>86.02</v>
      </c>
      <c r="AD37" s="66">
        <v>87.51</v>
      </c>
      <c r="AE37" s="67">
        <v>92.57</v>
      </c>
      <c r="AF37" s="67">
        <v>98.65</v>
      </c>
      <c r="AG37" s="67">
        <v>95.61</v>
      </c>
      <c r="AH37" s="67">
        <v>97.38</v>
      </c>
      <c r="AI37" s="68">
        <v>85.48</v>
      </c>
      <c r="AJ37" s="68">
        <v>98.47</v>
      </c>
      <c r="AK37" s="68">
        <v>91.97</v>
      </c>
      <c r="AL37" s="81">
        <v>91.97</v>
      </c>
      <c r="AM37" s="84">
        <f t="shared" si="0"/>
        <v>84.03</v>
      </c>
      <c r="AN37" s="84">
        <f t="shared" si="1"/>
        <v>95.47999999999999</v>
      </c>
      <c r="AO37" s="84">
        <f t="shared" si="2"/>
        <v>89.753999999999991</v>
      </c>
      <c r="AP37" s="84">
        <f t="shared" si="3"/>
        <v>92.185999999999993</v>
      </c>
      <c r="AQ37" s="159"/>
      <c r="AR37" s="160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</row>
    <row r="38" spans="1:94" x14ac:dyDescent="0.25">
      <c r="A38" s="69">
        <v>35</v>
      </c>
      <c r="B38" s="69">
        <v>59</v>
      </c>
      <c r="C38" s="69" t="s">
        <v>12</v>
      </c>
      <c r="D38" s="137" t="s">
        <v>13</v>
      </c>
      <c r="E38" s="138" t="s">
        <v>86</v>
      </c>
      <c r="F38" s="71">
        <v>788</v>
      </c>
      <c r="G38" s="76">
        <v>43.65</v>
      </c>
      <c r="H38" s="76">
        <v>11.17</v>
      </c>
      <c r="I38" s="76">
        <v>21.95</v>
      </c>
      <c r="J38" s="76">
        <v>17.510000000000002</v>
      </c>
      <c r="K38" s="76">
        <v>5.71</v>
      </c>
      <c r="L38" s="45">
        <v>40700</v>
      </c>
      <c r="M38" s="79">
        <v>44.92</v>
      </c>
      <c r="N38" s="79">
        <v>8.6300000000000008</v>
      </c>
      <c r="O38" s="79">
        <v>23.98</v>
      </c>
      <c r="P38" s="79">
        <v>18.02</v>
      </c>
      <c r="Q38" s="79">
        <v>4.4400000000000004</v>
      </c>
      <c r="R38" s="79">
        <v>0.918823982979453</v>
      </c>
      <c r="S38" s="64">
        <v>97.77</v>
      </c>
      <c r="T38" s="64">
        <v>88.29</v>
      </c>
      <c r="U38" s="64">
        <v>93.03</v>
      </c>
      <c r="V38" s="64">
        <v>92.22</v>
      </c>
      <c r="W38" s="65">
        <v>47.73</v>
      </c>
      <c r="X38" s="65">
        <v>95.07</v>
      </c>
      <c r="Y38" s="65">
        <v>71.400000000000006</v>
      </c>
      <c r="Z38" s="65">
        <v>89.58</v>
      </c>
      <c r="AA38" s="66">
        <v>69.94</v>
      </c>
      <c r="AB38" s="66">
        <v>97.26</v>
      </c>
      <c r="AC38" s="66">
        <v>83.6</v>
      </c>
      <c r="AD38" s="66">
        <v>91.03</v>
      </c>
      <c r="AE38" s="67">
        <v>93.48</v>
      </c>
      <c r="AF38" s="67">
        <v>97.1</v>
      </c>
      <c r="AG38" s="67">
        <v>95.29</v>
      </c>
      <c r="AH38" s="67">
        <v>96.44</v>
      </c>
      <c r="AI38" s="68">
        <v>73.33</v>
      </c>
      <c r="AJ38" s="68">
        <v>99.02</v>
      </c>
      <c r="AK38" s="68">
        <v>86.18</v>
      </c>
      <c r="AL38" s="81">
        <v>86.18</v>
      </c>
      <c r="AM38" s="84">
        <f t="shared" si="0"/>
        <v>76.45</v>
      </c>
      <c r="AN38" s="84">
        <f t="shared" si="1"/>
        <v>95.347999999999999</v>
      </c>
      <c r="AO38" s="84">
        <f t="shared" si="2"/>
        <v>85.9</v>
      </c>
      <c r="AP38" s="84">
        <f t="shared" si="3"/>
        <v>91.09</v>
      </c>
      <c r="AQ38" s="159" t="s">
        <v>110</v>
      </c>
      <c r="AR38" s="160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</row>
    <row r="39" spans="1:94" x14ac:dyDescent="0.25">
      <c r="A39" s="69">
        <v>36</v>
      </c>
      <c r="B39" s="69">
        <v>36</v>
      </c>
      <c r="C39" s="69" t="s">
        <v>21</v>
      </c>
      <c r="D39" s="137" t="s">
        <v>27</v>
      </c>
      <c r="E39" s="138"/>
      <c r="F39" s="71">
        <v>987</v>
      </c>
      <c r="G39" s="76">
        <v>30.09</v>
      </c>
      <c r="H39" s="76">
        <v>11.75</v>
      </c>
      <c r="I39" s="76">
        <v>21.28</v>
      </c>
      <c r="J39" s="76">
        <v>13.27</v>
      </c>
      <c r="K39" s="76">
        <v>23.61</v>
      </c>
      <c r="L39" s="44" t="s">
        <v>46</v>
      </c>
      <c r="M39" s="79">
        <v>25.63</v>
      </c>
      <c r="N39" s="79">
        <v>9.6300000000000008</v>
      </c>
      <c r="O39" s="79">
        <v>22.19</v>
      </c>
      <c r="P39" s="79">
        <v>19.86</v>
      </c>
      <c r="Q39" s="79">
        <v>22.7</v>
      </c>
      <c r="R39" s="79">
        <v>0.86616155383894</v>
      </c>
      <c r="S39" s="64">
        <v>90.11</v>
      </c>
      <c r="T39" s="64">
        <v>97.48</v>
      </c>
      <c r="U39" s="64">
        <v>93.79</v>
      </c>
      <c r="V39" s="64">
        <v>95.3</v>
      </c>
      <c r="W39" s="65">
        <v>47.57</v>
      </c>
      <c r="X39" s="65">
        <v>89.93</v>
      </c>
      <c r="Y39" s="65">
        <v>68.75</v>
      </c>
      <c r="Z39" s="65">
        <v>85.37</v>
      </c>
      <c r="AA39" s="66">
        <v>78.95</v>
      </c>
      <c r="AB39" s="66">
        <v>93.18</v>
      </c>
      <c r="AC39" s="66">
        <v>86.06</v>
      </c>
      <c r="AD39" s="66">
        <v>90.07</v>
      </c>
      <c r="AE39" s="67">
        <v>94.66</v>
      </c>
      <c r="AF39" s="67">
        <v>97.09</v>
      </c>
      <c r="AG39" s="67">
        <v>95.88</v>
      </c>
      <c r="AH39" s="67">
        <v>96.76</v>
      </c>
      <c r="AI39" s="68">
        <v>79.22</v>
      </c>
      <c r="AJ39" s="68">
        <v>99.59</v>
      </c>
      <c r="AK39" s="68">
        <v>89.4</v>
      </c>
      <c r="AL39" s="81">
        <v>89.4</v>
      </c>
      <c r="AM39" s="84">
        <f t="shared" si="0"/>
        <v>78.102000000000004</v>
      </c>
      <c r="AN39" s="84">
        <f t="shared" si="1"/>
        <v>95.454000000000022</v>
      </c>
      <c r="AO39" s="84">
        <f t="shared" si="2"/>
        <v>86.775999999999996</v>
      </c>
      <c r="AP39" s="84">
        <f t="shared" si="3"/>
        <v>91.38</v>
      </c>
      <c r="AQ39" s="159" t="s">
        <v>115</v>
      </c>
      <c r="AR39" s="159" t="s">
        <v>118</v>
      </c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</row>
    <row r="40" spans="1:94" s="2" customFormat="1" x14ac:dyDescent="0.25">
      <c r="A40" s="69">
        <v>37</v>
      </c>
      <c r="B40" s="69">
        <v>52</v>
      </c>
      <c r="C40" s="69" t="s">
        <v>12</v>
      </c>
      <c r="D40" s="137" t="s">
        <v>13</v>
      </c>
      <c r="E40" s="138"/>
      <c r="F40" s="71">
        <v>806</v>
      </c>
      <c r="G40" s="76">
        <v>24.57</v>
      </c>
      <c r="H40" s="76">
        <v>14.89</v>
      </c>
      <c r="I40" s="76">
        <v>31.02</v>
      </c>
      <c r="J40" s="76">
        <v>14.76</v>
      </c>
      <c r="K40" s="76">
        <v>14.76</v>
      </c>
      <c r="L40" s="44" t="s">
        <v>42</v>
      </c>
      <c r="M40" s="79">
        <v>29.16</v>
      </c>
      <c r="N40" s="79">
        <v>11.66</v>
      </c>
      <c r="O40" s="79">
        <v>24.81</v>
      </c>
      <c r="P40" s="79">
        <v>19.350000000000001</v>
      </c>
      <c r="Q40" s="79">
        <v>15.01</v>
      </c>
      <c r="R40" s="79">
        <v>0.86248681490232504</v>
      </c>
      <c r="S40" s="64">
        <v>87.83</v>
      </c>
      <c r="T40" s="64">
        <v>97.79</v>
      </c>
      <c r="U40" s="64">
        <v>92.81</v>
      </c>
      <c r="V40" s="64">
        <v>95.36</v>
      </c>
      <c r="W40" s="65">
        <v>47.5</v>
      </c>
      <c r="X40" s="65">
        <v>97.41</v>
      </c>
      <c r="Y40" s="65">
        <v>72.45</v>
      </c>
      <c r="Z40" s="65">
        <v>89.69</v>
      </c>
      <c r="AA40" s="66">
        <v>86</v>
      </c>
      <c r="AB40" s="66">
        <v>92.21</v>
      </c>
      <c r="AC40" s="66">
        <v>89.1</v>
      </c>
      <c r="AD40" s="66">
        <v>90.21</v>
      </c>
      <c r="AE40" s="67">
        <v>91.84</v>
      </c>
      <c r="AF40" s="67">
        <v>98.67</v>
      </c>
      <c r="AG40" s="67">
        <v>95.25</v>
      </c>
      <c r="AH40" s="67">
        <v>97.81</v>
      </c>
      <c r="AI40" s="68">
        <v>90.76</v>
      </c>
      <c r="AJ40" s="68">
        <v>90.87</v>
      </c>
      <c r="AK40" s="68">
        <v>90.81</v>
      </c>
      <c r="AL40" s="81">
        <v>90.81</v>
      </c>
      <c r="AM40" s="84">
        <f t="shared" si="0"/>
        <v>80.785999999999987</v>
      </c>
      <c r="AN40" s="84">
        <f t="shared" si="1"/>
        <v>95.39</v>
      </c>
      <c r="AO40" s="84">
        <f t="shared" si="2"/>
        <v>88.084000000000003</v>
      </c>
      <c r="AP40" s="84">
        <f t="shared" si="3"/>
        <v>92.775999999999996</v>
      </c>
      <c r="AQ40" s="159"/>
      <c r="AR40" s="160"/>
    </row>
    <row r="41" spans="1:94" s="4" customFormat="1" x14ac:dyDescent="0.25">
      <c r="A41" s="69">
        <v>38</v>
      </c>
      <c r="B41" s="69">
        <v>37</v>
      </c>
      <c r="C41" s="69" t="s">
        <v>12</v>
      </c>
      <c r="D41" s="137" t="s">
        <v>13</v>
      </c>
      <c r="E41" s="138" t="s">
        <v>98</v>
      </c>
      <c r="F41" s="71">
        <v>932</v>
      </c>
      <c r="G41" s="76">
        <v>12.02</v>
      </c>
      <c r="H41" s="76">
        <v>24.03</v>
      </c>
      <c r="I41" s="76">
        <v>39.479999999999997</v>
      </c>
      <c r="J41" s="76">
        <v>8.15</v>
      </c>
      <c r="K41" s="76">
        <v>16.309999999999999</v>
      </c>
      <c r="L41" s="44" t="s">
        <v>47</v>
      </c>
      <c r="M41" s="79">
        <v>17.059999999999999</v>
      </c>
      <c r="N41" s="79">
        <v>28</v>
      </c>
      <c r="O41" s="79">
        <v>31.87</v>
      </c>
      <c r="P41" s="79">
        <v>11.05</v>
      </c>
      <c r="Q41" s="79">
        <v>12.02</v>
      </c>
      <c r="R41" s="79">
        <v>0.78668768783564103</v>
      </c>
      <c r="S41" s="64">
        <v>98.17</v>
      </c>
      <c r="T41" s="64">
        <v>90.92</v>
      </c>
      <c r="U41" s="64">
        <v>94.54</v>
      </c>
      <c r="V41" s="64">
        <v>91.8</v>
      </c>
      <c r="W41" s="65">
        <v>44.6</v>
      </c>
      <c r="X41" s="65">
        <v>92.6</v>
      </c>
      <c r="Y41" s="65">
        <v>68.599999999999994</v>
      </c>
      <c r="Z41" s="65">
        <v>81.260000000000005</v>
      </c>
      <c r="AA41" s="66">
        <v>83.84</v>
      </c>
      <c r="AB41" s="66">
        <v>84.9</v>
      </c>
      <c r="AC41" s="66">
        <v>84.37</v>
      </c>
      <c r="AD41" s="66">
        <v>84.48</v>
      </c>
      <c r="AE41" s="67">
        <v>61.84</v>
      </c>
      <c r="AF41" s="67">
        <v>99.64</v>
      </c>
      <c r="AG41" s="67">
        <v>80.739999999999995</v>
      </c>
      <c r="AH41" s="67">
        <v>96.45</v>
      </c>
      <c r="AI41" s="68">
        <v>77.239999999999995</v>
      </c>
      <c r="AJ41" s="68">
        <v>95.77</v>
      </c>
      <c r="AK41" s="68">
        <v>86.51</v>
      </c>
      <c r="AL41" s="81">
        <v>86.51</v>
      </c>
      <c r="AM41" s="84">
        <f t="shared" si="0"/>
        <v>73.138000000000005</v>
      </c>
      <c r="AN41" s="84">
        <f t="shared" si="1"/>
        <v>92.765999999999991</v>
      </c>
      <c r="AO41" s="84">
        <f t="shared" si="2"/>
        <v>82.951999999999998</v>
      </c>
      <c r="AP41" s="84">
        <f t="shared" si="3"/>
        <v>88.1</v>
      </c>
      <c r="AQ41" s="159"/>
      <c r="AR41" s="160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</row>
    <row r="42" spans="1:94" x14ac:dyDescent="0.25">
      <c r="A42" s="69">
        <v>39</v>
      </c>
      <c r="B42" s="69">
        <v>66</v>
      </c>
      <c r="C42" s="69" t="s">
        <v>12</v>
      </c>
      <c r="D42" s="137" t="s">
        <v>13</v>
      </c>
      <c r="E42" s="138"/>
      <c r="F42" s="71">
        <v>900</v>
      </c>
      <c r="G42" s="76">
        <v>37.44</v>
      </c>
      <c r="H42" s="76">
        <v>15.56</v>
      </c>
      <c r="I42" s="76">
        <v>23.11</v>
      </c>
      <c r="J42" s="76">
        <v>14.44</v>
      </c>
      <c r="K42" s="76">
        <v>9.44</v>
      </c>
      <c r="L42" s="44" t="s">
        <v>48</v>
      </c>
      <c r="M42" s="79">
        <v>45.33</v>
      </c>
      <c r="N42" s="79">
        <v>11.11</v>
      </c>
      <c r="O42" s="79">
        <v>19.11</v>
      </c>
      <c r="P42" s="79">
        <v>17.22</v>
      </c>
      <c r="Q42" s="79">
        <v>7.22</v>
      </c>
      <c r="R42" s="79">
        <v>0.81780104712041901</v>
      </c>
      <c r="S42" s="64">
        <v>94.03</v>
      </c>
      <c r="T42" s="64">
        <v>93.27</v>
      </c>
      <c r="U42" s="64">
        <v>93.65</v>
      </c>
      <c r="V42" s="64">
        <v>93.56</v>
      </c>
      <c r="W42" s="65">
        <v>64.709999999999994</v>
      </c>
      <c r="X42" s="65">
        <v>94.96</v>
      </c>
      <c r="Y42" s="65">
        <v>79.83</v>
      </c>
      <c r="Z42" s="65">
        <v>90.23</v>
      </c>
      <c r="AA42" s="66">
        <v>84.95</v>
      </c>
      <c r="AB42" s="66">
        <v>97.08</v>
      </c>
      <c r="AC42" s="66">
        <v>91.01</v>
      </c>
      <c r="AD42" s="66">
        <v>94.48</v>
      </c>
      <c r="AE42" s="67">
        <v>98.46</v>
      </c>
      <c r="AF42" s="67">
        <v>97.84</v>
      </c>
      <c r="AG42" s="67">
        <v>98.15</v>
      </c>
      <c r="AH42" s="67">
        <v>97.93</v>
      </c>
      <c r="AI42" s="68">
        <v>78.31</v>
      </c>
      <c r="AJ42" s="68">
        <v>99.11</v>
      </c>
      <c r="AK42" s="68">
        <v>88.71</v>
      </c>
      <c r="AL42" s="81">
        <v>88.71</v>
      </c>
      <c r="AM42" s="84">
        <f t="shared" si="0"/>
        <v>84.091999999999999</v>
      </c>
      <c r="AN42" s="84">
        <f t="shared" si="1"/>
        <v>96.451999999999998</v>
      </c>
      <c r="AO42" s="84">
        <f t="shared" si="2"/>
        <v>90.27</v>
      </c>
      <c r="AP42" s="84">
        <f t="shared" si="3"/>
        <v>92.981999999999999</v>
      </c>
      <c r="AQ42" s="159"/>
      <c r="AR42" s="160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</row>
    <row r="43" spans="1:94" x14ac:dyDescent="0.25">
      <c r="A43" s="69">
        <v>40</v>
      </c>
      <c r="B43" s="69">
        <v>62</v>
      </c>
      <c r="C43" s="69" t="s">
        <v>21</v>
      </c>
      <c r="D43" s="137" t="s">
        <v>27</v>
      </c>
      <c r="E43" s="138" t="s">
        <v>19</v>
      </c>
      <c r="F43" s="71">
        <v>875</v>
      </c>
      <c r="G43" s="76">
        <v>63.31</v>
      </c>
      <c r="H43" s="76">
        <v>2.63</v>
      </c>
      <c r="I43" s="76">
        <v>10.51</v>
      </c>
      <c r="J43" s="76">
        <v>22.63</v>
      </c>
      <c r="K43" s="76">
        <v>0.91</v>
      </c>
      <c r="L43" s="47" t="s">
        <v>49</v>
      </c>
      <c r="M43" s="79">
        <v>63.43</v>
      </c>
      <c r="N43" s="79">
        <v>1.6</v>
      </c>
      <c r="O43" s="79">
        <v>13.03</v>
      </c>
      <c r="P43" s="79">
        <v>21.03</v>
      </c>
      <c r="Q43" s="79">
        <v>0.91</v>
      </c>
      <c r="R43" s="79">
        <v>0.95541104713423197</v>
      </c>
      <c r="S43" s="64">
        <v>31.77</v>
      </c>
      <c r="T43" s="64">
        <v>99.31</v>
      </c>
      <c r="U43" s="70">
        <v>65.540000000000006</v>
      </c>
      <c r="V43" s="64">
        <v>55.03</v>
      </c>
      <c r="W43" s="65">
        <v>8.6999999999999993</v>
      </c>
      <c r="X43" s="65">
        <v>79.44</v>
      </c>
      <c r="Y43" s="70">
        <v>44.07</v>
      </c>
      <c r="Z43" s="65">
        <v>77.510000000000005</v>
      </c>
      <c r="AA43" s="66">
        <v>32.61</v>
      </c>
      <c r="AB43" s="66">
        <v>82.07</v>
      </c>
      <c r="AC43" s="70">
        <v>57.34</v>
      </c>
      <c r="AD43" s="66">
        <v>76.69</v>
      </c>
      <c r="AE43" s="67">
        <v>79.17</v>
      </c>
      <c r="AF43" s="67">
        <v>87.44</v>
      </c>
      <c r="AG43" s="67">
        <v>83.31</v>
      </c>
      <c r="AH43" s="67">
        <v>85.8</v>
      </c>
      <c r="AI43" s="68">
        <v>62.5</v>
      </c>
      <c r="AJ43" s="68">
        <v>87.1</v>
      </c>
      <c r="AK43" s="70">
        <v>74.8</v>
      </c>
      <c r="AL43" s="81">
        <v>74.8</v>
      </c>
      <c r="AM43" s="84">
        <f t="shared" si="0"/>
        <v>42.95</v>
      </c>
      <c r="AN43" s="84">
        <f t="shared" si="1"/>
        <v>87.072000000000003</v>
      </c>
      <c r="AO43" s="84">
        <f t="shared" si="2"/>
        <v>65.012</v>
      </c>
      <c r="AP43" s="84">
        <f t="shared" si="3"/>
        <v>73.966000000000008</v>
      </c>
      <c r="AQ43" s="159" t="s">
        <v>107</v>
      </c>
      <c r="AR43" s="160" t="s">
        <v>132</v>
      </c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</row>
    <row r="44" spans="1:94" x14ac:dyDescent="0.25">
      <c r="A44" s="69">
        <v>41</v>
      </c>
      <c r="B44" s="69">
        <v>66</v>
      </c>
      <c r="C44" s="69" t="s">
        <v>21</v>
      </c>
      <c r="D44" s="137" t="s">
        <v>13</v>
      </c>
      <c r="E44" s="138" t="s">
        <v>99</v>
      </c>
      <c r="F44" s="71">
        <v>974</v>
      </c>
      <c r="G44" s="76">
        <v>21.56</v>
      </c>
      <c r="H44" s="76">
        <v>8.32</v>
      </c>
      <c r="I44" s="76">
        <v>34.6</v>
      </c>
      <c r="J44" s="76">
        <v>23.41</v>
      </c>
      <c r="K44" s="76">
        <v>12.11</v>
      </c>
      <c r="L44" s="45">
        <v>40940</v>
      </c>
      <c r="M44" s="79">
        <v>21.46</v>
      </c>
      <c r="N44" s="79">
        <v>14.17</v>
      </c>
      <c r="O44" s="79">
        <v>28.95</v>
      </c>
      <c r="P44" s="79">
        <v>24.54</v>
      </c>
      <c r="Q44" s="79">
        <v>10.88</v>
      </c>
      <c r="R44" s="79">
        <v>0.88611821169596805</v>
      </c>
      <c r="S44" s="64">
        <v>88.04</v>
      </c>
      <c r="T44" s="64">
        <v>96.05</v>
      </c>
      <c r="U44" s="64">
        <v>92.05</v>
      </c>
      <c r="V44" s="64">
        <v>94.28</v>
      </c>
      <c r="W44" s="65">
        <v>53.75</v>
      </c>
      <c r="X44" s="65">
        <v>92.01</v>
      </c>
      <c r="Y44" s="65">
        <v>72.88</v>
      </c>
      <c r="Z44" s="65">
        <v>88.77</v>
      </c>
      <c r="AA44" s="66">
        <v>72.17</v>
      </c>
      <c r="AB44" s="66">
        <v>91.02</v>
      </c>
      <c r="AC44" s="66">
        <v>81.599999999999994</v>
      </c>
      <c r="AD44" s="66">
        <v>84.85</v>
      </c>
      <c r="AE44" s="67">
        <v>89.47</v>
      </c>
      <c r="AF44" s="67">
        <v>95.11</v>
      </c>
      <c r="AG44" s="67">
        <v>92.29</v>
      </c>
      <c r="AH44" s="67">
        <v>93.75</v>
      </c>
      <c r="AI44" s="68">
        <v>72.88</v>
      </c>
      <c r="AJ44" s="68">
        <v>98.31</v>
      </c>
      <c r="AK44" s="68">
        <v>85.59</v>
      </c>
      <c r="AL44" s="81">
        <v>85.59</v>
      </c>
      <c r="AM44" s="84">
        <f t="shared" si="0"/>
        <v>75.262000000000015</v>
      </c>
      <c r="AN44" s="84">
        <f t="shared" si="1"/>
        <v>94.5</v>
      </c>
      <c r="AO44" s="84">
        <f t="shared" si="2"/>
        <v>84.881999999999991</v>
      </c>
      <c r="AP44" s="84">
        <f t="shared" si="3"/>
        <v>89.448000000000008</v>
      </c>
      <c r="AQ44" s="159" t="s">
        <v>133</v>
      </c>
      <c r="AR44" s="160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</row>
    <row r="45" spans="1:94" x14ac:dyDescent="0.25">
      <c r="A45" s="69">
        <v>42</v>
      </c>
      <c r="B45" s="69">
        <v>67</v>
      </c>
      <c r="C45" s="69" t="s">
        <v>21</v>
      </c>
      <c r="D45" s="137" t="s">
        <v>13</v>
      </c>
      <c r="E45" s="138" t="s">
        <v>100</v>
      </c>
      <c r="F45" s="72">
        <v>812</v>
      </c>
      <c r="G45" s="76">
        <v>47.78</v>
      </c>
      <c r="H45" s="76">
        <v>13.67</v>
      </c>
      <c r="I45" s="76">
        <v>28.69</v>
      </c>
      <c r="J45" s="76">
        <v>5.17</v>
      </c>
      <c r="K45" s="76">
        <v>4.68</v>
      </c>
      <c r="L45" s="45">
        <v>40969</v>
      </c>
      <c r="M45" s="79">
        <v>57.39</v>
      </c>
      <c r="N45" s="79">
        <v>3.69</v>
      </c>
      <c r="O45" s="79">
        <v>23.77</v>
      </c>
      <c r="P45" s="79">
        <v>10.220000000000001</v>
      </c>
      <c r="Q45" s="79">
        <v>4.93</v>
      </c>
      <c r="R45" s="79">
        <v>0.79845229317691002</v>
      </c>
      <c r="S45" s="64">
        <v>98.44</v>
      </c>
      <c r="T45" s="64">
        <v>78.09</v>
      </c>
      <c r="U45" s="64">
        <v>88.26</v>
      </c>
      <c r="V45" s="64">
        <v>88.11</v>
      </c>
      <c r="W45" s="65">
        <v>3.88</v>
      </c>
      <c r="X45" s="65">
        <v>99.26</v>
      </c>
      <c r="Y45" s="70">
        <v>51.57</v>
      </c>
      <c r="Z45" s="65">
        <v>86.7</v>
      </c>
      <c r="AA45" s="66">
        <v>43.26</v>
      </c>
      <c r="AB45" s="66">
        <v>94.53</v>
      </c>
      <c r="AC45" s="70">
        <v>68.89</v>
      </c>
      <c r="AD45" s="66">
        <v>80.430000000000007</v>
      </c>
      <c r="AE45" s="67">
        <v>78.569999999999993</v>
      </c>
      <c r="AF45" s="67">
        <v>85.95</v>
      </c>
      <c r="AG45" s="67">
        <v>82.26</v>
      </c>
      <c r="AH45" s="67">
        <v>85.55</v>
      </c>
      <c r="AI45" s="68">
        <v>94.59</v>
      </c>
      <c r="AJ45" s="68">
        <v>98.52</v>
      </c>
      <c r="AK45" s="68">
        <v>96.56</v>
      </c>
      <c r="AL45" s="81">
        <v>96.56</v>
      </c>
      <c r="AM45" s="84">
        <f t="shared" si="0"/>
        <v>63.748000000000005</v>
      </c>
      <c r="AN45" s="84">
        <f t="shared" si="1"/>
        <v>91.27</v>
      </c>
      <c r="AO45" s="84">
        <f t="shared" si="2"/>
        <v>77.50800000000001</v>
      </c>
      <c r="AP45" s="84">
        <f t="shared" si="3"/>
        <v>87.47</v>
      </c>
      <c r="AQ45" s="159" t="s">
        <v>115</v>
      </c>
      <c r="AR45" s="160" t="s">
        <v>134</v>
      </c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</row>
    <row r="46" spans="1:94" x14ac:dyDescent="0.25">
      <c r="A46" s="69">
        <v>43</v>
      </c>
      <c r="B46" s="71">
        <v>44</v>
      </c>
      <c r="C46" s="71" t="s">
        <v>21</v>
      </c>
      <c r="D46" s="139" t="s">
        <v>13</v>
      </c>
      <c r="E46" s="140"/>
      <c r="F46" s="72">
        <v>747</v>
      </c>
      <c r="G46" s="76">
        <v>9.5</v>
      </c>
      <c r="H46" s="76">
        <v>23.56</v>
      </c>
      <c r="I46" s="76">
        <v>35.21</v>
      </c>
      <c r="J46" s="76">
        <v>19.28</v>
      </c>
      <c r="K46" s="76">
        <v>12.45</v>
      </c>
      <c r="L46" s="45">
        <v>41153</v>
      </c>
      <c r="M46" s="79">
        <v>12.05</v>
      </c>
      <c r="N46" s="79">
        <v>16.73</v>
      </c>
      <c r="O46" s="79">
        <v>44.31</v>
      </c>
      <c r="P46" s="79">
        <v>14.59</v>
      </c>
      <c r="Q46" s="79">
        <v>12.32</v>
      </c>
      <c r="R46" s="79">
        <v>0.85962471792018302</v>
      </c>
      <c r="S46" s="64">
        <v>98.48</v>
      </c>
      <c r="T46" s="64">
        <v>89.09</v>
      </c>
      <c r="U46" s="64">
        <v>93.79</v>
      </c>
      <c r="V46" s="64">
        <v>89.96</v>
      </c>
      <c r="W46" s="65">
        <v>19.16</v>
      </c>
      <c r="X46" s="65">
        <v>95.45</v>
      </c>
      <c r="Y46" s="65">
        <v>57.31</v>
      </c>
      <c r="Z46" s="65">
        <v>77.680000000000007</v>
      </c>
      <c r="AA46" s="66">
        <v>88.63</v>
      </c>
      <c r="AB46" s="66">
        <v>64.290000000000006</v>
      </c>
      <c r="AC46" s="66">
        <v>76.459999999999994</v>
      </c>
      <c r="AD46" s="66">
        <v>72.94</v>
      </c>
      <c r="AE46" s="67">
        <v>48.61</v>
      </c>
      <c r="AF46" s="67">
        <v>98.78</v>
      </c>
      <c r="AG46" s="70">
        <v>73.69</v>
      </c>
      <c r="AH46" s="67">
        <v>88.7</v>
      </c>
      <c r="AI46" s="68">
        <v>65.88</v>
      </c>
      <c r="AJ46" s="68">
        <v>100</v>
      </c>
      <c r="AK46" s="68">
        <v>82.94</v>
      </c>
      <c r="AL46" s="81">
        <v>82.94</v>
      </c>
      <c r="AM46" s="84">
        <f t="shared" si="0"/>
        <v>64.152000000000001</v>
      </c>
      <c r="AN46" s="84">
        <f t="shared" si="1"/>
        <v>89.522000000000006</v>
      </c>
      <c r="AO46" s="84">
        <f t="shared" si="2"/>
        <v>76.837999999999994</v>
      </c>
      <c r="AP46" s="84">
        <f t="shared" si="3"/>
        <v>82.443999999999988</v>
      </c>
      <c r="AQ46" s="161"/>
      <c r="AR46" s="161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</row>
    <row r="47" spans="1:94" x14ac:dyDescent="0.25">
      <c r="A47" s="69">
        <v>44</v>
      </c>
      <c r="B47" s="71">
        <v>46</v>
      </c>
      <c r="C47" s="71" t="s">
        <v>21</v>
      </c>
      <c r="D47" s="137" t="s">
        <v>27</v>
      </c>
      <c r="E47" s="138" t="s">
        <v>101</v>
      </c>
      <c r="F47" s="72">
        <v>932</v>
      </c>
      <c r="G47" s="76">
        <v>9.66</v>
      </c>
      <c r="H47" s="76">
        <v>14.48</v>
      </c>
      <c r="I47" s="76">
        <v>39.159999999999997</v>
      </c>
      <c r="J47" s="76">
        <v>18.559999999999999</v>
      </c>
      <c r="K47" s="76">
        <v>18.13</v>
      </c>
      <c r="L47" s="48">
        <v>41183</v>
      </c>
      <c r="M47" s="79">
        <v>8.15</v>
      </c>
      <c r="N47" s="79">
        <v>11.8</v>
      </c>
      <c r="O47" s="79">
        <v>44.53</v>
      </c>
      <c r="P47" s="79">
        <v>16.52</v>
      </c>
      <c r="Q47" s="79">
        <v>18.989999999999998</v>
      </c>
      <c r="R47" s="79">
        <v>0.85090909090909095</v>
      </c>
      <c r="S47" s="64">
        <v>82.95</v>
      </c>
      <c r="T47" s="64">
        <v>97.79</v>
      </c>
      <c r="U47" s="64">
        <v>90.37</v>
      </c>
      <c r="V47" s="64">
        <v>96.34</v>
      </c>
      <c r="W47" s="65">
        <v>34.880000000000003</v>
      </c>
      <c r="X47" s="65">
        <v>96.9</v>
      </c>
      <c r="Y47" s="65">
        <v>65.89</v>
      </c>
      <c r="Z47" s="65">
        <v>88.03</v>
      </c>
      <c r="AA47" s="66">
        <v>92.71</v>
      </c>
      <c r="AB47" s="66">
        <v>86.76</v>
      </c>
      <c r="AC47" s="66">
        <v>89.74</v>
      </c>
      <c r="AD47" s="66">
        <v>89.02</v>
      </c>
      <c r="AE47" s="67">
        <v>92.49</v>
      </c>
      <c r="AF47" s="67">
        <v>97.67</v>
      </c>
      <c r="AG47" s="67">
        <v>95.08</v>
      </c>
      <c r="AH47" s="67">
        <v>96.67</v>
      </c>
      <c r="AI47" s="68">
        <v>91.72</v>
      </c>
      <c r="AJ47" s="68">
        <v>97.54</v>
      </c>
      <c r="AK47" s="68">
        <v>94.63</v>
      </c>
      <c r="AL47" s="81">
        <v>94.63</v>
      </c>
      <c r="AM47" s="84">
        <f t="shared" si="0"/>
        <v>78.95</v>
      </c>
      <c r="AN47" s="84">
        <f t="shared" si="1"/>
        <v>95.332000000000008</v>
      </c>
      <c r="AO47" s="84">
        <f t="shared" si="2"/>
        <v>87.141999999999996</v>
      </c>
      <c r="AP47" s="84">
        <f t="shared" si="3"/>
        <v>92.938000000000002</v>
      </c>
      <c r="AQ47" s="159" t="s">
        <v>115</v>
      </c>
      <c r="AR47" s="160" t="s">
        <v>97</v>
      </c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</row>
    <row r="48" spans="1:94" x14ac:dyDescent="0.25">
      <c r="A48" s="69">
        <v>45</v>
      </c>
      <c r="B48" s="69">
        <v>60</v>
      </c>
      <c r="C48" s="69" t="s">
        <v>21</v>
      </c>
      <c r="D48" s="137" t="s">
        <v>13</v>
      </c>
      <c r="E48" s="138"/>
      <c r="F48" s="72">
        <v>906</v>
      </c>
      <c r="G48" s="76">
        <v>15.67</v>
      </c>
      <c r="H48" s="76">
        <v>11.15</v>
      </c>
      <c r="I48" s="76">
        <v>33.11</v>
      </c>
      <c r="J48" s="76">
        <v>21.3</v>
      </c>
      <c r="K48" s="76">
        <v>18.760000000000002</v>
      </c>
      <c r="L48" s="45">
        <v>40940</v>
      </c>
      <c r="M48" s="79">
        <v>15.78</v>
      </c>
      <c r="N48" s="79">
        <v>7.4</v>
      </c>
      <c r="O48" s="79">
        <v>39.85</v>
      </c>
      <c r="P48" s="79">
        <v>17.11</v>
      </c>
      <c r="Q48" s="79">
        <v>19.87</v>
      </c>
      <c r="R48" s="79">
        <v>0.93370899015065101</v>
      </c>
      <c r="S48" s="64">
        <v>91.96</v>
      </c>
      <c r="T48" s="64">
        <v>97.77</v>
      </c>
      <c r="U48" s="64">
        <v>94.87</v>
      </c>
      <c r="V48" s="64">
        <v>97.03</v>
      </c>
      <c r="W48" s="65">
        <v>22.77</v>
      </c>
      <c r="X48" s="65">
        <v>98.45</v>
      </c>
      <c r="Y48" s="65">
        <v>60.61</v>
      </c>
      <c r="Z48" s="65">
        <v>89.73</v>
      </c>
      <c r="AA48" s="66">
        <v>89.67</v>
      </c>
      <c r="AB48" s="66">
        <v>86.63</v>
      </c>
      <c r="AC48" s="66">
        <v>88.15</v>
      </c>
      <c r="AD48" s="66">
        <v>87.67</v>
      </c>
      <c r="AE48" s="67">
        <v>89.12</v>
      </c>
      <c r="AF48" s="67">
        <v>97.95</v>
      </c>
      <c r="AG48" s="67">
        <v>93.53</v>
      </c>
      <c r="AH48" s="67">
        <v>96</v>
      </c>
      <c r="AI48" s="68">
        <v>88.24</v>
      </c>
      <c r="AJ48" s="68">
        <v>94.48</v>
      </c>
      <c r="AK48" s="68">
        <v>91.36</v>
      </c>
      <c r="AL48" s="81">
        <v>91.36</v>
      </c>
      <c r="AM48" s="84">
        <f t="shared" si="0"/>
        <v>76.352000000000004</v>
      </c>
      <c r="AN48" s="84">
        <f t="shared" si="1"/>
        <v>95.056000000000012</v>
      </c>
      <c r="AO48" s="84">
        <f t="shared" si="2"/>
        <v>85.704000000000008</v>
      </c>
      <c r="AP48" s="84">
        <f t="shared" si="3"/>
        <v>92.358000000000004</v>
      </c>
      <c r="AQ48" s="159"/>
      <c r="AR48" s="160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</row>
    <row r="49" spans="1:94" x14ac:dyDescent="0.25">
      <c r="A49" s="69">
        <v>46</v>
      </c>
      <c r="B49" s="72">
        <v>28</v>
      </c>
      <c r="C49" s="72" t="s">
        <v>12</v>
      </c>
      <c r="D49" s="137" t="s">
        <v>40</v>
      </c>
      <c r="E49" s="138" t="s">
        <v>50</v>
      </c>
      <c r="F49" s="72">
        <v>863</v>
      </c>
      <c r="G49" s="76">
        <v>15.99</v>
      </c>
      <c r="H49" s="76">
        <v>7.76</v>
      </c>
      <c r="I49" s="76">
        <v>44.73</v>
      </c>
      <c r="J49" s="76">
        <v>14.95</v>
      </c>
      <c r="K49" s="76">
        <v>16.57</v>
      </c>
      <c r="L49" s="45">
        <v>41244</v>
      </c>
      <c r="M49" s="79">
        <v>16.8</v>
      </c>
      <c r="N49" s="79">
        <v>6.26</v>
      </c>
      <c r="O49" s="79">
        <v>50.06</v>
      </c>
      <c r="P49" s="79">
        <v>12.05</v>
      </c>
      <c r="Q49" s="79">
        <v>14.83</v>
      </c>
      <c r="R49" s="79">
        <v>0.98210603196425506</v>
      </c>
      <c r="S49" s="64">
        <v>99.24</v>
      </c>
      <c r="T49" s="64">
        <v>98.86</v>
      </c>
      <c r="U49" s="64">
        <v>99.05</v>
      </c>
      <c r="V49" s="64">
        <v>98.92</v>
      </c>
      <c r="W49" s="65">
        <v>9.84</v>
      </c>
      <c r="X49" s="65">
        <v>99.61</v>
      </c>
      <c r="Y49" s="70">
        <v>54.72</v>
      </c>
      <c r="Z49" s="65">
        <v>93.04</v>
      </c>
      <c r="AA49" s="66">
        <v>76.150000000000006</v>
      </c>
      <c r="AB49" s="66">
        <v>88.15</v>
      </c>
      <c r="AC49" s="66">
        <v>82.15</v>
      </c>
      <c r="AD49" s="66">
        <v>82.83</v>
      </c>
      <c r="AE49" s="67">
        <v>99.22</v>
      </c>
      <c r="AF49" s="67">
        <v>92.19</v>
      </c>
      <c r="AG49" s="67">
        <v>95.71</v>
      </c>
      <c r="AH49" s="67">
        <v>93.28</v>
      </c>
      <c r="AI49" s="68">
        <v>87.41</v>
      </c>
      <c r="AJ49" s="68">
        <v>93.91</v>
      </c>
      <c r="AK49" s="68">
        <v>90.66</v>
      </c>
      <c r="AL49" s="81">
        <v>90.66</v>
      </c>
      <c r="AM49" s="84">
        <f t="shared" si="0"/>
        <v>74.372</v>
      </c>
      <c r="AN49" s="84">
        <f t="shared" si="1"/>
        <v>94.544000000000011</v>
      </c>
      <c r="AO49" s="84">
        <f t="shared" si="2"/>
        <v>84.457999999999998</v>
      </c>
      <c r="AP49" s="84">
        <f t="shared" si="3"/>
        <v>91.746000000000009</v>
      </c>
      <c r="AQ49" s="159"/>
      <c r="AR49" s="160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</row>
    <row r="50" spans="1:94" s="2" customFormat="1" x14ac:dyDescent="0.25">
      <c r="A50" s="69">
        <v>47</v>
      </c>
      <c r="B50" s="71">
        <v>65</v>
      </c>
      <c r="C50" s="71" t="s">
        <v>12</v>
      </c>
      <c r="D50" s="137" t="s">
        <v>40</v>
      </c>
      <c r="E50" s="138"/>
      <c r="F50" s="72">
        <v>838</v>
      </c>
      <c r="G50" s="76">
        <v>34.130000000000003</v>
      </c>
      <c r="H50" s="76">
        <v>20.05</v>
      </c>
      <c r="I50" s="76">
        <v>25.18</v>
      </c>
      <c r="J50" s="76">
        <v>13.72</v>
      </c>
      <c r="K50" s="76">
        <v>6.92</v>
      </c>
      <c r="L50" s="44" t="s">
        <v>51</v>
      </c>
      <c r="M50" s="79">
        <v>34.61</v>
      </c>
      <c r="N50" s="79">
        <v>15.39</v>
      </c>
      <c r="O50" s="79">
        <v>35.08</v>
      </c>
      <c r="P50" s="79">
        <v>8.7100000000000009</v>
      </c>
      <c r="Q50" s="79">
        <v>6.21</v>
      </c>
      <c r="R50" s="79">
        <v>0.94838206417946602</v>
      </c>
      <c r="S50" s="64">
        <v>97.86</v>
      </c>
      <c r="T50" s="64">
        <v>95.64</v>
      </c>
      <c r="U50" s="64">
        <v>96.75</v>
      </c>
      <c r="V50" s="64">
        <v>96.41</v>
      </c>
      <c r="W50" s="65">
        <v>53.59</v>
      </c>
      <c r="X50" s="65">
        <v>95.88</v>
      </c>
      <c r="Y50" s="65">
        <v>74.739999999999995</v>
      </c>
      <c r="Z50" s="65">
        <v>87.87</v>
      </c>
      <c r="AA50" s="66">
        <v>84.88</v>
      </c>
      <c r="AB50" s="66">
        <v>86.24</v>
      </c>
      <c r="AC50" s="66">
        <v>85.56</v>
      </c>
      <c r="AD50" s="66">
        <v>85.89</v>
      </c>
      <c r="AE50" s="67">
        <v>83.04</v>
      </c>
      <c r="AF50" s="67">
        <v>98.42</v>
      </c>
      <c r="AG50" s="67">
        <v>90.73</v>
      </c>
      <c r="AH50" s="67">
        <v>96.29</v>
      </c>
      <c r="AI50" s="68">
        <v>63.79</v>
      </c>
      <c r="AJ50" s="68">
        <v>99.47</v>
      </c>
      <c r="AK50" s="68">
        <v>81.63</v>
      </c>
      <c r="AL50" s="81">
        <v>81.63</v>
      </c>
      <c r="AM50" s="84">
        <f t="shared" si="0"/>
        <v>76.632000000000005</v>
      </c>
      <c r="AN50" s="84">
        <f t="shared" si="1"/>
        <v>95.13</v>
      </c>
      <c r="AO50" s="84">
        <f t="shared" si="2"/>
        <v>85.882000000000005</v>
      </c>
      <c r="AP50" s="84">
        <f t="shared" si="3"/>
        <v>89.618000000000009</v>
      </c>
      <c r="AQ50" s="159"/>
      <c r="AR50" s="160"/>
    </row>
    <row r="51" spans="1:94" x14ac:dyDescent="0.25">
      <c r="A51" s="69">
        <v>48</v>
      </c>
      <c r="B51" s="72">
        <v>23</v>
      </c>
      <c r="C51" s="72" t="s">
        <v>21</v>
      </c>
      <c r="D51" s="137" t="s">
        <v>52</v>
      </c>
      <c r="E51" s="138"/>
      <c r="F51" s="72">
        <v>981</v>
      </c>
      <c r="G51" s="76">
        <v>35.369999999999997</v>
      </c>
      <c r="H51" s="76">
        <v>7.24</v>
      </c>
      <c r="I51" s="76">
        <v>21.61</v>
      </c>
      <c r="J51" s="76">
        <v>21</v>
      </c>
      <c r="K51" s="76">
        <v>14.78</v>
      </c>
      <c r="L51" s="44" t="s">
        <v>51</v>
      </c>
      <c r="M51" s="79">
        <v>33.840000000000003</v>
      </c>
      <c r="N51" s="79">
        <v>2.96</v>
      </c>
      <c r="O51" s="79">
        <v>25.89</v>
      </c>
      <c r="P51" s="79">
        <v>19.88</v>
      </c>
      <c r="Q51" s="79">
        <v>17.43</v>
      </c>
      <c r="R51" s="79">
        <v>0.96091821761738205</v>
      </c>
      <c r="S51" s="64">
        <v>97.38</v>
      </c>
      <c r="T51" s="64">
        <v>97.2</v>
      </c>
      <c r="U51" s="64">
        <v>97.29</v>
      </c>
      <c r="V51" s="64">
        <v>97.27</v>
      </c>
      <c r="W51" s="65">
        <v>38.46</v>
      </c>
      <c r="X51" s="65">
        <v>99.55</v>
      </c>
      <c r="Y51" s="65">
        <v>69.010000000000005</v>
      </c>
      <c r="Z51" s="65">
        <v>95.37</v>
      </c>
      <c r="AA51" s="66">
        <v>95.67</v>
      </c>
      <c r="AB51" s="66">
        <v>94.48</v>
      </c>
      <c r="AC51" s="66">
        <v>95.08</v>
      </c>
      <c r="AD51" s="66">
        <v>94.74</v>
      </c>
      <c r="AE51" s="67">
        <v>89.32</v>
      </c>
      <c r="AF51" s="67">
        <v>99.46</v>
      </c>
      <c r="AG51" s="67">
        <v>94.39</v>
      </c>
      <c r="AH51" s="67">
        <v>97.27</v>
      </c>
      <c r="AI51" s="68">
        <v>95.31</v>
      </c>
      <c r="AJ51" s="68">
        <v>97.57</v>
      </c>
      <c r="AK51" s="68">
        <v>96.44</v>
      </c>
      <c r="AL51" s="81">
        <v>96.44</v>
      </c>
      <c r="AM51" s="84">
        <f t="shared" si="0"/>
        <v>83.227999999999994</v>
      </c>
      <c r="AN51" s="84">
        <f t="shared" si="1"/>
        <v>97.652000000000001</v>
      </c>
      <c r="AO51" s="84">
        <f t="shared" si="2"/>
        <v>90.441999999999993</v>
      </c>
      <c r="AP51" s="84">
        <f t="shared" si="3"/>
        <v>96.217999999999989</v>
      </c>
      <c r="AQ51" s="159"/>
      <c r="AR51" s="160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</row>
    <row r="52" spans="1:94" x14ac:dyDescent="0.25">
      <c r="A52" s="69">
        <v>49</v>
      </c>
      <c r="B52" s="72">
        <v>62</v>
      </c>
      <c r="C52" s="72" t="s">
        <v>12</v>
      </c>
      <c r="D52" s="139" t="s">
        <v>40</v>
      </c>
      <c r="E52" s="140"/>
      <c r="F52" s="72">
        <v>793</v>
      </c>
      <c r="G52" s="76">
        <v>22.07</v>
      </c>
      <c r="H52" s="76">
        <v>10.59</v>
      </c>
      <c r="I52" s="76">
        <v>30.77</v>
      </c>
      <c r="J52" s="76">
        <v>27.99</v>
      </c>
      <c r="K52" s="76">
        <v>8.58</v>
      </c>
      <c r="L52" s="44" t="s">
        <v>53</v>
      </c>
      <c r="M52" s="79">
        <v>22.32</v>
      </c>
      <c r="N52" s="79">
        <v>11.22</v>
      </c>
      <c r="O52" s="79">
        <v>31.9</v>
      </c>
      <c r="P52" s="79">
        <v>23.58</v>
      </c>
      <c r="Q52" s="79">
        <v>10.97</v>
      </c>
      <c r="R52" s="79">
        <v>0.94091740632834198</v>
      </c>
      <c r="S52" s="64">
        <v>93.71</v>
      </c>
      <c r="T52" s="64">
        <v>98.64</v>
      </c>
      <c r="U52" s="64">
        <v>96.18</v>
      </c>
      <c r="V52" s="64">
        <v>97.51</v>
      </c>
      <c r="W52" s="65">
        <v>29.27</v>
      </c>
      <c r="X52" s="65">
        <v>98.68</v>
      </c>
      <c r="Y52" s="65">
        <v>63.97</v>
      </c>
      <c r="Z52" s="65">
        <v>91.22</v>
      </c>
      <c r="AA52" s="66">
        <v>94.92</v>
      </c>
      <c r="AB52" s="66">
        <v>87.29</v>
      </c>
      <c r="AC52" s="66">
        <v>91.1</v>
      </c>
      <c r="AD52" s="66">
        <v>89.65</v>
      </c>
      <c r="AE52" s="67">
        <v>91.09</v>
      </c>
      <c r="AF52" s="67">
        <v>98.93</v>
      </c>
      <c r="AG52" s="67">
        <v>95.01</v>
      </c>
      <c r="AH52" s="67">
        <v>96.85</v>
      </c>
      <c r="AI52" s="68">
        <v>95.59</v>
      </c>
      <c r="AJ52" s="68">
        <v>98.27</v>
      </c>
      <c r="AK52" s="68">
        <v>96.93</v>
      </c>
      <c r="AL52" s="81">
        <v>96.93</v>
      </c>
      <c r="AM52" s="84">
        <f t="shared" si="0"/>
        <v>80.916000000000011</v>
      </c>
      <c r="AN52" s="84">
        <f t="shared" si="1"/>
        <v>96.361999999999995</v>
      </c>
      <c r="AO52" s="84">
        <f t="shared" si="2"/>
        <v>88.638000000000005</v>
      </c>
      <c r="AP52" s="84">
        <f t="shared" si="3"/>
        <v>94.432000000000002</v>
      </c>
      <c r="AQ52" s="161"/>
      <c r="AR52" s="161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</row>
    <row r="53" spans="1:94" s="2" customFormat="1" x14ac:dyDescent="0.25">
      <c r="A53" s="69">
        <v>50</v>
      </c>
      <c r="B53" s="71">
        <v>31</v>
      </c>
      <c r="C53" s="71" t="s">
        <v>12</v>
      </c>
      <c r="D53" s="137" t="s">
        <v>40</v>
      </c>
      <c r="E53" s="138"/>
      <c r="F53" s="72">
        <v>905</v>
      </c>
      <c r="G53" s="76">
        <v>11.82</v>
      </c>
      <c r="H53" s="76">
        <v>4.2</v>
      </c>
      <c r="I53" s="76">
        <v>36.130000000000003</v>
      </c>
      <c r="J53" s="76">
        <v>22.76</v>
      </c>
      <c r="K53" s="76">
        <v>25.08</v>
      </c>
      <c r="L53" s="45" t="s">
        <v>54</v>
      </c>
      <c r="M53" s="79">
        <v>11.82</v>
      </c>
      <c r="N53" s="79">
        <v>3.09</v>
      </c>
      <c r="O53" s="79">
        <v>45.86</v>
      </c>
      <c r="P53" s="79">
        <v>16.13</v>
      </c>
      <c r="Q53" s="79">
        <v>23.09</v>
      </c>
      <c r="R53" s="79">
        <v>0.96779694285644202</v>
      </c>
      <c r="S53" s="64">
        <v>68.87</v>
      </c>
      <c r="T53" s="64">
        <v>99.35</v>
      </c>
      <c r="U53" s="64">
        <v>84.11</v>
      </c>
      <c r="V53" s="64">
        <v>95.66</v>
      </c>
      <c r="W53" s="65">
        <v>18.920000000000002</v>
      </c>
      <c r="X53" s="65">
        <v>95.94</v>
      </c>
      <c r="Y53" s="65">
        <v>57.43</v>
      </c>
      <c r="Z53" s="65">
        <v>92.69</v>
      </c>
      <c r="AA53" s="66">
        <v>97.99</v>
      </c>
      <c r="AB53" s="66">
        <v>82.12</v>
      </c>
      <c r="AC53" s="66">
        <v>90.06</v>
      </c>
      <c r="AD53" s="66">
        <v>87.54</v>
      </c>
      <c r="AE53" s="67">
        <v>74.27</v>
      </c>
      <c r="AF53" s="67">
        <v>99.85</v>
      </c>
      <c r="AG53" s="67">
        <v>87.06</v>
      </c>
      <c r="AH53" s="67">
        <v>93.83</v>
      </c>
      <c r="AI53" s="68">
        <v>88.11</v>
      </c>
      <c r="AJ53" s="68">
        <v>99.07</v>
      </c>
      <c r="AK53" s="68">
        <v>93.59</v>
      </c>
      <c r="AL53" s="81">
        <v>93.59</v>
      </c>
      <c r="AM53" s="84">
        <f t="shared" si="0"/>
        <v>69.632000000000005</v>
      </c>
      <c r="AN53" s="84">
        <f t="shared" si="1"/>
        <v>95.265999999999991</v>
      </c>
      <c r="AO53" s="84">
        <f t="shared" si="2"/>
        <v>82.45</v>
      </c>
      <c r="AP53" s="84">
        <f t="shared" si="3"/>
        <v>92.661999999999992</v>
      </c>
      <c r="AQ53" s="159"/>
      <c r="AR53" s="160"/>
    </row>
    <row r="54" spans="1:94" x14ac:dyDescent="0.25">
      <c r="A54" s="72">
        <v>51</v>
      </c>
      <c r="B54" s="72">
        <v>61</v>
      </c>
      <c r="C54" s="72" t="s">
        <v>21</v>
      </c>
      <c r="D54" s="137" t="s">
        <v>40</v>
      </c>
      <c r="E54" s="138"/>
      <c r="F54" s="72">
        <v>856</v>
      </c>
      <c r="G54" s="76">
        <v>23.01</v>
      </c>
      <c r="H54" s="76">
        <v>8.06</v>
      </c>
      <c r="I54" s="76">
        <v>40.299999999999997</v>
      </c>
      <c r="J54" s="76">
        <v>17.29</v>
      </c>
      <c r="K54" s="76">
        <v>11.33</v>
      </c>
      <c r="L54" s="44" t="s">
        <v>55</v>
      </c>
      <c r="M54" s="79">
        <v>24.53</v>
      </c>
      <c r="N54" s="79">
        <v>11.33</v>
      </c>
      <c r="O54" s="79">
        <v>32.24</v>
      </c>
      <c r="P54" s="79">
        <v>16.940000000000001</v>
      </c>
      <c r="Q54" s="79">
        <v>14.95</v>
      </c>
      <c r="R54" s="79">
        <v>0.94902786805664097</v>
      </c>
      <c r="S54" s="64">
        <v>97.85</v>
      </c>
      <c r="T54" s="64">
        <v>96.56</v>
      </c>
      <c r="U54" s="64">
        <v>97.21</v>
      </c>
      <c r="V54" s="64">
        <v>96.85</v>
      </c>
      <c r="W54" s="65">
        <v>38.46</v>
      </c>
      <c r="X54" s="65">
        <v>97.11</v>
      </c>
      <c r="Y54" s="65">
        <v>67.790000000000006</v>
      </c>
      <c r="Z54" s="65">
        <v>92.49</v>
      </c>
      <c r="AA54" s="66">
        <v>69.39</v>
      </c>
      <c r="AB54" s="66">
        <v>93.75</v>
      </c>
      <c r="AC54" s="66">
        <v>81.569999999999993</v>
      </c>
      <c r="AD54" s="66">
        <v>84.02</v>
      </c>
      <c r="AE54" s="67">
        <v>95.95</v>
      </c>
      <c r="AF54" s="67">
        <v>93.07</v>
      </c>
      <c r="AG54" s="67">
        <v>94.51</v>
      </c>
      <c r="AH54" s="67">
        <v>93.58</v>
      </c>
      <c r="AI54" s="68">
        <v>89.69</v>
      </c>
      <c r="AJ54" s="68">
        <v>94.65</v>
      </c>
      <c r="AK54" s="68">
        <v>92.17</v>
      </c>
      <c r="AL54" s="81">
        <v>92.17</v>
      </c>
      <c r="AM54" s="84">
        <f t="shared" si="0"/>
        <v>78.268000000000001</v>
      </c>
      <c r="AN54" s="84">
        <f t="shared" si="1"/>
        <v>95.027999999999992</v>
      </c>
      <c r="AO54" s="84">
        <f t="shared" si="2"/>
        <v>86.65</v>
      </c>
      <c r="AP54" s="84">
        <f t="shared" si="3"/>
        <v>91.821999999999989</v>
      </c>
      <c r="AQ54" s="159"/>
      <c r="AR54" s="160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</row>
    <row r="55" spans="1:94" x14ac:dyDescent="0.25">
      <c r="A55" s="72">
        <v>52</v>
      </c>
      <c r="B55" s="72">
        <v>31</v>
      </c>
      <c r="C55" s="72" t="s">
        <v>12</v>
      </c>
      <c r="D55" s="137" t="s">
        <v>40</v>
      </c>
      <c r="E55" s="138"/>
      <c r="F55" s="72">
        <v>912</v>
      </c>
      <c r="G55" s="76">
        <v>17.760000000000002</v>
      </c>
      <c r="H55" s="76">
        <v>11.07</v>
      </c>
      <c r="I55" s="76">
        <v>30.59</v>
      </c>
      <c r="J55" s="76">
        <v>30.26</v>
      </c>
      <c r="K55" s="76">
        <v>10.31</v>
      </c>
      <c r="L55" s="44" t="s">
        <v>56</v>
      </c>
      <c r="M55" s="79">
        <v>16.12</v>
      </c>
      <c r="N55" s="79">
        <v>11.07</v>
      </c>
      <c r="O55" s="79">
        <v>40.57</v>
      </c>
      <c r="P55" s="79">
        <v>21.05</v>
      </c>
      <c r="Q55" s="79">
        <v>11.18</v>
      </c>
      <c r="R55" s="79">
        <v>0.90484901359299796</v>
      </c>
      <c r="S55" s="64">
        <v>84.67</v>
      </c>
      <c r="T55" s="64">
        <v>98.91</v>
      </c>
      <c r="U55" s="64">
        <v>91.79</v>
      </c>
      <c r="V55" s="64">
        <v>96.49</v>
      </c>
      <c r="W55" s="65">
        <v>50.6</v>
      </c>
      <c r="X55" s="65">
        <v>97</v>
      </c>
      <c r="Y55" s="65">
        <v>73.8</v>
      </c>
      <c r="Z55" s="65">
        <v>92.63</v>
      </c>
      <c r="AA55" s="66">
        <v>93.19</v>
      </c>
      <c r="AB55" s="66">
        <v>89.39</v>
      </c>
      <c r="AC55" s="66">
        <v>91.29</v>
      </c>
      <c r="AD55" s="66">
        <v>90.59</v>
      </c>
      <c r="AE55" s="67">
        <v>83.7</v>
      </c>
      <c r="AF55" s="67">
        <v>99.83</v>
      </c>
      <c r="AG55" s="67">
        <v>91.77</v>
      </c>
      <c r="AH55" s="67">
        <v>94.78</v>
      </c>
      <c r="AI55" s="68">
        <v>91.49</v>
      </c>
      <c r="AJ55" s="68">
        <v>95.05</v>
      </c>
      <c r="AK55" s="68">
        <v>93.27</v>
      </c>
      <c r="AL55" s="81">
        <v>93.27</v>
      </c>
      <c r="AM55" s="84">
        <f t="shared" si="0"/>
        <v>80.73</v>
      </c>
      <c r="AN55" s="84">
        <f t="shared" si="1"/>
        <v>96.036000000000001</v>
      </c>
      <c r="AO55" s="84">
        <f t="shared" si="2"/>
        <v>88.383999999999986</v>
      </c>
      <c r="AP55" s="84">
        <f t="shared" si="3"/>
        <v>93.551999999999992</v>
      </c>
      <c r="AQ55" s="159"/>
      <c r="AR55" s="160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</row>
    <row r="56" spans="1:94" x14ac:dyDescent="0.25">
      <c r="A56" s="71">
        <v>53</v>
      </c>
      <c r="B56" s="71">
        <v>31</v>
      </c>
      <c r="C56" s="71" t="s">
        <v>12</v>
      </c>
      <c r="D56" s="137" t="s">
        <v>13</v>
      </c>
      <c r="E56" s="138"/>
      <c r="F56" s="71">
        <v>910</v>
      </c>
      <c r="G56" s="76">
        <v>3.19</v>
      </c>
      <c r="H56" s="76">
        <v>8.1300000000000008</v>
      </c>
      <c r="I56" s="76">
        <v>40.99</v>
      </c>
      <c r="J56" s="76">
        <v>28.24</v>
      </c>
      <c r="K56" s="76">
        <v>19.45</v>
      </c>
      <c r="L56" s="44" t="s">
        <v>56</v>
      </c>
      <c r="M56" s="79">
        <v>4.95</v>
      </c>
      <c r="N56" s="79">
        <v>10.44</v>
      </c>
      <c r="O56" s="79">
        <v>41.98</v>
      </c>
      <c r="P56" s="79">
        <v>22.97</v>
      </c>
      <c r="Q56" s="79">
        <v>19.670000000000002</v>
      </c>
      <c r="R56" s="79">
        <v>0.73278450689969299</v>
      </c>
      <c r="S56" s="64">
        <v>81.48</v>
      </c>
      <c r="T56" s="64">
        <v>99.06</v>
      </c>
      <c r="U56" s="64">
        <v>90.27</v>
      </c>
      <c r="V56" s="64">
        <v>98.52</v>
      </c>
      <c r="W56" s="65">
        <v>40.58</v>
      </c>
      <c r="X56" s="65">
        <v>97.29</v>
      </c>
      <c r="Y56" s="65">
        <v>68.930000000000007</v>
      </c>
      <c r="Z56" s="65">
        <v>92.84</v>
      </c>
      <c r="AA56" s="66">
        <v>92.76</v>
      </c>
      <c r="AB56" s="66">
        <v>80.67</v>
      </c>
      <c r="AC56" s="66">
        <v>86.72</v>
      </c>
      <c r="AD56" s="66">
        <v>85.8</v>
      </c>
      <c r="AE56" s="67">
        <v>78.989999999999995</v>
      </c>
      <c r="AF56" s="67">
        <v>97.91</v>
      </c>
      <c r="AG56" s="67">
        <v>88.45</v>
      </c>
      <c r="AH56" s="67">
        <v>92.39</v>
      </c>
      <c r="AI56" s="68">
        <v>85.06</v>
      </c>
      <c r="AJ56" s="68">
        <v>98.76</v>
      </c>
      <c r="AK56" s="68">
        <v>91.91</v>
      </c>
      <c r="AL56" s="81">
        <v>91.91</v>
      </c>
      <c r="AM56" s="84">
        <f t="shared" si="0"/>
        <v>75.774000000000001</v>
      </c>
      <c r="AN56" s="84">
        <f t="shared" si="1"/>
        <v>94.738000000000014</v>
      </c>
      <c r="AO56" s="84">
        <f t="shared" si="2"/>
        <v>85.256</v>
      </c>
      <c r="AP56" s="84">
        <f t="shared" si="3"/>
        <v>92.292000000000002</v>
      </c>
      <c r="AQ56" s="159"/>
      <c r="AR56" s="160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</row>
    <row r="57" spans="1:94" s="8" customFormat="1" x14ac:dyDescent="0.25">
      <c r="A57" s="71">
        <v>54</v>
      </c>
      <c r="B57" s="71">
        <v>66</v>
      </c>
      <c r="C57" s="71" t="s">
        <v>21</v>
      </c>
      <c r="D57" s="137" t="s">
        <v>27</v>
      </c>
      <c r="E57" s="138" t="s">
        <v>57</v>
      </c>
      <c r="F57" s="71">
        <v>814</v>
      </c>
      <c r="G57" s="76">
        <v>27.27</v>
      </c>
      <c r="H57" s="76">
        <v>9.9499999999999993</v>
      </c>
      <c r="I57" s="76">
        <v>25.06</v>
      </c>
      <c r="J57" s="76">
        <v>37.71</v>
      </c>
      <c r="K57" s="76">
        <v>0</v>
      </c>
      <c r="L57" s="44" t="s">
        <v>58</v>
      </c>
      <c r="M57" s="175">
        <v>27.27</v>
      </c>
      <c r="N57" s="175">
        <v>9.9499999999999993</v>
      </c>
      <c r="O57" s="175">
        <v>25.06</v>
      </c>
      <c r="P57" s="175">
        <v>37.71</v>
      </c>
      <c r="Q57" s="175">
        <v>0</v>
      </c>
      <c r="R57" s="175">
        <v>1</v>
      </c>
      <c r="S57" s="64">
        <v>79.59</v>
      </c>
      <c r="T57" s="64">
        <v>98.64</v>
      </c>
      <c r="U57" s="64">
        <v>89.12</v>
      </c>
      <c r="V57" s="64">
        <v>93.88</v>
      </c>
      <c r="W57" s="65">
        <v>2.5299999999999998</v>
      </c>
      <c r="X57" s="65">
        <v>99.43</v>
      </c>
      <c r="Y57" s="70">
        <v>50.98</v>
      </c>
      <c r="Z57" s="65">
        <v>89.67</v>
      </c>
      <c r="AA57" s="66">
        <v>86.63</v>
      </c>
      <c r="AB57" s="66">
        <v>80.239999999999995</v>
      </c>
      <c r="AC57" s="66">
        <v>83.44</v>
      </c>
      <c r="AD57" s="66">
        <v>81.89</v>
      </c>
      <c r="AE57" s="67">
        <v>96.42</v>
      </c>
      <c r="AF57" s="67">
        <v>94.34</v>
      </c>
      <c r="AG57" s="67">
        <v>95.38</v>
      </c>
      <c r="AH57" s="67">
        <v>95.15</v>
      </c>
      <c r="AI57" s="68" t="s">
        <v>82</v>
      </c>
      <c r="AJ57" s="68">
        <v>99.87</v>
      </c>
      <c r="AK57" s="68" t="s">
        <v>82</v>
      </c>
      <c r="AL57" s="81" t="s">
        <v>82</v>
      </c>
      <c r="AM57" s="84">
        <f t="shared" si="0"/>
        <v>66.292500000000004</v>
      </c>
      <c r="AN57" s="84">
        <f t="shared" si="1"/>
        <v>94.503999999999991</v>
      </c>
      <c r="AO57" s="84">
        <f t="shared" si="2"/>
        <v>79.72999999999999</v>
      </c>
      <c r="AP57" s="84">
        <f t="shared" si="3"/>
        <v>90.147500000000008</v>
      </c>
      <c r="AQ57" s="159" t="s">
        <v>107</v>
      </c>
      <c r="AR57" s="160" t="s">
        <v>135</v>
      </c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</row>
    <row r="58" spans="1:94" x14ac:dyDescent="0.25">
      <c r="A58" s="71">
        <v>55</v>
      </c>
      <c r="B58" s="71">
        <v>43</v>
      </c>
      <c r="C58" s="71" t="s">
        <v>12</v>
      </c>
      <c r="D58" s="137" t="s">
        <v>13</v>
      </c>
      <c r="E58" s="138" t="s">
        <v>102</v>
      </c>
      <c r="F58" s="71">
        <v>815</v>
      </c>
      <c r="G58" s="76">
        <v>8.4700000000000006</v>
      </c>
      <c r="H58" s="76">
        <v>9.4499999999999993</v>
      </c>
      <c r="I58" s="76">
        <v>38.4</v>
      </c>
      <c r="J58" s="76">
        <v>30.8</v>
      </c>
      <c r="K58" s="76">
        <v>12.88</v>
      </c>
      <c r="L58" s="44" t="s">
        <v>58</v>
      </c>
      <c r="M58" s="79">
        <v>11.95</v>
      </c>
      <c r="N58" s="79">
        <v>14.33</v>
      </c>
      <c r="O58" s="79">
        <v>28.56</v>
      </c>
      <c r="P58" s="79">
        <v>31.06</v>
      </c>
      <c r="Q58" s="79">
        <v>14.11</v>
      </c>
      <c r="R58" s="79">
        <v>0.81374068491114804</v>
      </c>
      <c r="S58" s="64">
        <v>77.78</v>
      </c>
      <c r="T58" s="64">
        <v>99.47</v>
      </c>
      <c r="U58" s="64">
        <v>88.63</v>
      </c>
      <c r="V58" s="64">
        <v>97.17</v>
      </c>
      <c r="W58" s="65">
        <v>43.04</v>
      </c>
      <c r="X58" s="65">
        <v>93.77</v>
      </c>
      <c r="Y58" s="65">
        <v>68.400000000000006</v>
      </c>
      <c r="Z58" s="65">
        <v>89.05</v>
      </c>
      <c r="AA58" s="66">
        <v>76.650000000000006</v>
      </c>
      <c r="AB58" s="66">
        <v>87.01</v>
      </c>
      <c r="AC58" s="66">
        <v>81.83</v>
      </c>
      <c r="AD58" s="66">
        <v>82.57</v>
      </c>
      <c r="AE58" s="67">
        <v>95.98</v>
      </c>
      <c r="AF58" s="67">
        <v>90.62</v>
      </c>
      <c r="AG58" s="67">
        <v>93.3</v>
      </c>
      <c r="AH58" s="67">
        <v>91.87</v>
      </c>
      <c r="AI58" s="68">
        <v>82.91</v>
      </c>
      <c r="AJ58" s="68">
        <v>99.73</v>
      </c>
      <c r="AK58" s="68">
        <v>91.32</v>
      </c>
      <c r="AL58" s="81">
        <v>91.32</v>
      </c>
      <c r="AM58" s="84">
        <f t="shared" si="0"/>
        <v>75.272000000000006</v>
      </c>
      <c r="AN58" s="84">
        <f t="shared" si="1"/>
        <v>94.12</v>
      </c>
      <c r="AO58" s="84">
        <f t="shared" si="2"/>
        <v>84.695999999999998</v>
      </c>
      <c r="AP58" s="84">
        <f t="shared" si="3"/>
        <v>90.395999999999987</v>
      </c>
      <c r="AQ58" s="159" t="s">
        <v>121</v>
      </c>
      <c r="AR58" s="160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</row>
    <row r="59" spans="1:94" x14ac:dyDescent="0.25">
      <c r="A59" s="71">
        <v>56</v>
      </c>
      <c r="B59" s="71">
        <v>44</v>
      </c>
      <c r="C59" s="71" t="s">
        <v>12</v>
      </c>
      <c r="D59" s="137" t="s">
        <v>40</v>
      </c>
      <c r="E59" s="138"/>
      <c r="F59" s="71">
        <v>956</v>
      </c>
      <c r="G59" s="76">
        <v>24.69</v>
      </c>
      <c r="H59" s="76">
        <v>13.18</v>
      </c>
      <c r="I59" s="76">
        <v>32.950000000000003</v>
      </c>
      <c r="J59" s="76">
        <v>15.69</v>
      </c>
      <c r="K59" s="76">
        <v>13.49</v>
      </c>
      <c r="L59" s="44" t="s">
        <v>59</v>
      </c>
      <c r="M59" s="79">
        <v>26.99</v>
      </c>
      <c r="N59" s="79">
        <v>9</v>
      </c>
      <c r="O59" s="79">
        <v>40.590000000000003</v>
      </c>
      <c r="P59" s="79">
        <v>11.09</v>
      </c>
      <c r="Q59" s="79">
        <v>12.34</v>
      </c>
      <c r="R59" s="79">
        <v>0.917239653467116</v>
      </c>
      <c r="S59" s="64">
        <v>98.31</v>
      </c>
      <c r="T59" s="64">
        <v>95.07</v>
      </c>
      <c r="U59" s="64">
        <v>96.69</v>
      </c>
      <c r="V59" s="64">
        <v>95.9</v>
      </c>
      <c r="W59" s="65">
        <v>27.2</v>
      </c>
      <c r="X59" s="65">
        <v>98.75</v>
      </c>
      <c r="Y59" s="65">
        <v>62.98</v>
      </c>
      <c r="Z59" s="65">
        <v>89.09</v>
      </c>
      <c r="AA59" s="66">
        <v>95.82</v>
      </c>
      <c r="AB59" s="66">
        <v>89.83</v>
      </c>
      <c r="AC59" s="66">
        <v>92.82</v>
      </c>
      <c r="AD59" s="66">
        <v>91.68</v>
      </c>
      <c r="AE59" s="67">
        <v>89.93</v>
      </c>
      <c r="AF59" s="67">
        <v>99.74</v>
      </c>
      <c r="AG59" s="67">
        <v>94.84</v>
      </c>
      <c r="AH59" s="67">
        <v>98.16</v>
      </c>
      <c r="AI59" s="68">
        <v>93.8</v>
      </c>
      <c r="AJ59" s="68">
        <v>97.62</v>
      </c>
      <c r="AK59" s="68">
        <v>95.71</v>
      </c>
      <c r="AL59" s="81">
        <v>95.71</v>
      </c>
      <c r="AM59" s="84">
        <f t="shared" si="0"/>
        <v>81.012</v>
      </c>
      <c r="AN59" s="84">
        <f t="shared" si="1"/>
        <v>96.201999999999998</v>
      </c>
      <c r="AO59" s="84">
        <f t="shared" si="2"/>
        <v>88.60799999999999</v>
      </c>
      <c r="AP59" s="84">
        <f t="shared" si="3"/>
        <v>94.108000000000004</v>
      </c>
      <c r="AQ59" s="159"/>
      <c r="AR59" s="160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</row>
    <row r="60" spans="1:94" x14ac:dyDescent="0.25">
      <c r="A60" s="71">
        <v>57</v>
      </c>
      <c r="B60" s="71">
        <v>29</v>
      </c>
      <c r="C60" s="71" t="s">
        <v>12</v>
      </c>
      <c r="D60" s="137" t="s">
        <v>60</v>
      </c>
      <c r="E60" s="138" t="s">
        <v>103</v>
      </c>
      <c r="F60" s="71">
        <v>1007</v>
      </c>
      <c r="G60" s="76">
        <v>15</v>
      </c>
      <c r="H60" s="76">
        <v>6.85</v>
      </c>
      <c r="I60" s="76">
        <v>27.9</v>
      </c>
      <c r="J60" s="76">
        <v>39.82</v>
      </c>
      <c r="K60" s="76">
        <v>10.43</v>
      </c>
      <c r="L60" s="44" t="s">
        <v>61</v>
      </c>
      <c r="M60" s="79">
        <v>16.48</v>
      </c>
      <c r="N60" s="79">
        <v>2.48</v>
      </c>
      <c r="O60" s="79">
        <v>27.41</v>
      </c>
      <c r="P60" s="79">
        <v>37.93</v>
      </c>
      <c r="Q60" s="79">
        <v>15.69</v>
      </c>
      <c r="R60" s="79">
        <v>0.92848750081863896</v>
      </c>
      <c r="S60" s="64">
        <v>96.03</v>
      </c>
      <c r="T60" s="64">
        <v>96.97</v>
      </c>
      <c r="U60" s="64">
        <v>96.5</v>
      </c>
      <c r="V60" s="64">
        <v>96.83</v>
      </c>
      <c r="W60" s="65">
        <v>8.6999999999999993</v>
      </c>
      <c r="X60" s="65">
        <v>99.67</v>
      </c>
      <c r="Y60" s="70">
        <v>54.18</v>
      </c>
      <c r="Z60" s="65">
        <v>93.24</v>
      </c>
      <c r="AA60" s="66">
        <v>74.55</v>
      </c>
      <c r="AB60" s="66">
        <v>95.42</v>
      </c>
      <c r="AC60" s="66">
        <v>84.98</v>
      </c>
      <c r="AD60" s="66">
        <v>89.46</v>
      </c>
      <c r="AE60" s="67">
        <v>98.12</v>
      </c>
      <c r="AF60" s="67">
        <v>92.38</v>
      </c>
      <c r="AG60" s="67">
        <v>95.25</v>
      </c>
      <c r="AH60" s="67">
        <v>94.58</v>
      </c>
      <c r="AI60" s="68">
        <v>84.76</v>
      </c>
      <c r="AJ60" s="68">
        <v>93.46</v>
      </c>
      <c r="AK60" s="68">
        <v>89.11</v>
      </c>
      <c r="AL60" s="81">
        <v>89.11</v>
      </c>
      <c r="AM60" s="84">
        <f t="shared" si="0"/>
        <v>72.431999999999988</v>
      </c>
      <c r="AN60" s="84">
        <f t="shared" si="1"/>
        <v>95.58</v>
      </c>
      <c r="AO60" s="84">
        <f t="shared" si="2"/>
        <v>84.004000000000005</v>
      </c>
      <c r="AP60" s="84">
        <f t="shared" si="3"/>
        <v>92.643999999999991</v>
      </c>
      <c r="AQ60" s="159" t="s">
        <v>136</v>
      </c>
      <c r="AR60" s="160" t="s">
        <v>137</v>
      </c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</row>
    <row r="61" spans="1:94" x14ac:dyDescent="0.25">
      <c r="A61" s="71">
        <v>58</v>
      </c>
      <c r="B61" s="71">
        <v>29</v>
      </c>
      <c r="C61" s="71" t="s">
        <v>12</v>
      </c>
      <c r="D61" s="137" t="s">
        <v>13</v>
      </c>
      <c r="E61" s="138"/>
      <c r="F61" s="71">
        <v>965</v>
      </c>
      <c r="G61" s="76">
        <v>9.74</v>
      </c>
      <c r="H61" s="76">
        <v>20.309999999999999</v>
      </c>
      <c r="I61" s="76">
        <v>43.63</v>
      </c>
      <c r="J61" s="76">
        <v>13.58</v>
      </c>
      <c r="K61" s="76">
        <v>12.75</v>
      </c>
      <c r="L61" s="44" t="s">
        <v>62</v>
      </c>
      <c r="M61" s="79">
        <v>9.1199999999999992</v>
      </c>
      <c r="N61" s="79">
        <v>9.84</v>
      </c>
      <c r="O61" s="79">
        <v>55.75</v>
      </c>
      <c r="P61" s="79">
        <v>11.4</v>
      </c>
      <c r="Q61" s="79">
        <v>13.89</v>
      </c>
      <c r="R61" s="79">
        <v>0.75666477595008497</v>
      </c>
      <c r="S61" s="64">
        <v>69.569999999999993</v>
      </c>
      <c r="T61" s="64">
        <v>99.17</v>
      </c>
      <c r="U61" s="64">
        <v>84.37</v>
      </c>
      <c r="V61" s="64">
        <v>96.26</v>
      </c>
      <c r="W61" s="65">
        <v>19.13</v>
      </c>
      <c r="X61" s="65">
        <v>97.07</v>
      </c>
      <c r="Y61" s="65">
        <v>58.1</v>
      </c>
      <c r="Z61" s="65">
        <v>81.819999999999993</v>
      </c>
      <c r="AA61" s="66">
        <v>83.81</v>
      </c>
      <c r="AB61" s="66">
        <v>81.75</v>
      </c>
      <c r="AC61" s="66">
        <v>82.78</v>
      </c>
      <c r="AD61" s="66">
        <v>82.67</v>
      </c>
      <c r="AE61" s="67">
        <v>96.95</v>
      </c>
      <c r="AF61" s="67">
        <v>93.03</v>
      </c>
      <c r="AG61" s="67">
        <v>94.99</v>
      </c>
      <c r="AH61" s="67">
        <v>93.58</v>
      </c>
      <c r="AI61" s="68">
        <v>98.17</v>
      </c>
      <c r="AJ61" s="68">
        <v>91.4</v>
      </c>
      <c r="AK61" s="68">
        <v>94.78</v>
      </c>
      <c r="AL61" s="81">
        <v>94.78</v>
      </c>
      <c r="AM61" s="84">
        <f t="shared" si="0"/>
        <v>73.525999999999996</v>
      </c>
      <c r="AN61" s="84">
        <f t="shared" si="1"/>
        <v>92.483999999999995</v>
      </c>
      <c r="AO61" s="84">
        <f t="shared" si="2"/>
        <v>83.003999999999991</v>
      </c>
      <c r="AP61" s="84">
        <f t="shared" si="3"/>
        <v>89.822000000000003</v>
      </c>
      <c r="AQ61" s="159"/>
      <c r="AR61" s="160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</row>
    <row r="62" spans="1:94" s="5" customFormat="1" x14ac:dyDescent="0.25">
      <c r="A62" s="71">
        <v>59</v>
      </c>
      <c r="B62" s="71">
        <v>48</v>
      </c>
      <c r="C62" s="71" t="s">
        <v>21</v>
      </c>
      <c r="D62" s="137" t="s">
        <v>13</v>
      </c>
      <c r="E62" s="138"/>
      <c r="F62" s="71">
        <v>942</v>
      </c>
      <c r="G62" s="76">
        <v>12.95</v>
      </c>
      <c r="H62" s="76">
        <v>18.579999999999998</v>
      </c>
      <c r="I62" s="76">
        <v>23.04</v>
      </c>
      <c r="J62" s="76">
        <v>29.41</v>
      </c>
      <c r="K62" s="76">
        <v>16.03</v>
      </c>
      <c r="L62" s="44" t="s">
        <v>63</v>
      </c>
      <c r="M62" s="79">
        <v>13.91</v>
      </c>
      <c r="N62" s="79">
        <v>17.41</v>
      </c>
      <c r="O62" s="79">
        <v>34.71</v>
      </c>
      <c r="P62" s="79">
        <v>18.05</v>
      </c>
      <c r="Q62" s="79">
        <v>15.92</v>
      </c>
      <c r="R62" s="79">
        <v>0.819850483194554</v>
      </c>
      <c r="S62" s="64">
        <v>81.97</v>
      </c>
      <c r="T62" s="64">
        <v>96.96</v>
      </c>
      <c r="U62" s="64">
        <v>89.46</v>
      </c>
      <c r="V62" s="64">
        <v>94.96</v>
      </c>
      <c r="W62" s="65">
        <v>55.17</v>
      </c>
      <c r="X62" s="65">
        <v>90.92</v>
      </c>
      <c r="Y62" s="65">
        <v>73.05</v>
      </c>
      <c r="Z62" s="65">
        <v>84.1</v>
      </c>
      <c r="AA62" s="66">
        <v>83.41</v>
      </c>
      <c r="AB62" s="66">
        <v>73.959999999999994</v>
      </c>
      <c r="AC62" s="66">
        <v>78.680000000000007</v>
      </c>
      <c r="AD62" s="66">
        <v>76.209999999999994</v>
      </c>
      <c r="AE62" s="67">
        <v>55.96</v>
      </c>
      <c r="AF62" s="67">
        <v>100</v>
      </c>
      <c r="AG62" s="70">
        <v>77.98</v>
      </c>
      <c r="AH62" s="67">
        <v>86.62</v>
      </c>
      <c r="AI62" s="68">
        <v>84.43</v>
      </c>
      <c r="AJ62" s="68">
        <v>99.37</v>
      </c>
      <c r="AK62" s="68">
        <v>91.9</v>
      </c>
      <c r="AL62" s="81">
        <v>91.9</v>
      </c>
      <c r="AM62" s="84">
        <f t="shared" si="0"/>
        <v>72.188000000000002</v>
      </c>
      <c r="AN62" s="84">
        <f t="shared" si="1"/>
        <v>92.24199999999999</v>
      </c>
      <c r="AO62" s="84">
        <f t="shared" si="2"/>
        <v>82.214000000000013</v>
      </c>
      <c r="AP62" s="84">
        <f t="shared" si="3"/>
        <v>86.757999999999996</v>
      </c>
      <c r="AQ62" s="159"/>
      <c r="AR62" s="160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</row>
    <row r="63" spans="1:94" ht="15.75" customHeight="1" x14ac:dyDescent="0.25">
      <c r="A63" s="72">
        <v>60</v>
      </c>
      <c r="B63" s="72">
        <v>62</v>
      </c>
      <c r="C63" s="72" t="s">
        <v>21</v>
      </c>
      <c r="D63" s="137" t="s">
        <v>13</v>
      </c>
      <c r="E63" s="138" t="s">
        <v>104</v>
      </c>
      <c r="F63" s="72">
        <v>916</v>
      </c>
      <c r="G63" s="76">
        <v>18.45</v>
      </c>
      <c r="H63" s="76">
        <v>9.7200000000000006</v>
      </c>
      <c r="I63" s="76">
        <v>31.88</v>
      </c>
      <c r="J63" s="76">
        <v>25.44</v>
      </c>
      <c r="K63" s="76">
        <v>14.52</v>
      </c>
      <c r="L63" s="44" t="s">
        <v>64</v>
      </c>
      <c r="M63" s="79">
        <v>24.56</v>
      </c>
      <c r="N63" s="79">
        <v>8.6199999999999992</v>
      </c>
      <c r="O63" s="79">
        <v>31.44</v>
      </c>
      <c r="P63" s="79">
        <v>24.56</v>
      </c>
      <c r="Q63" s="79">
        <v>10.81</v>
      </c>
      <c r="R63" s="79">
        <v>0.77791495506820196</v>
      </c>
      <c r="S63" s="64">
        <v>94.58</v>
      </c>
      <c r="T63" s="64">
        <v>95</v>
      </c>
      <c r="U63" s="64">
        <v>94.79</v>
      </c>
      <c r="V63" s="64">
        <v>94.92</v>
      </c>
      <c r="W63" s="65">
        <v>11.24</v>
      </c>
      <c r="X63" s="65">
        <v>97.11</v>
      </c>
      <c r="Y63" s="70">
        <v>54.18</v>
      </c>
      <c r="Z63" s="65">
        <v>88.49</v>
      </c>
      <c r="AA63" s="66">
        <v>76.37</v>
      </c>
      <c r="AB63" s="66">
        <v>79.97</v>
      </c>
      <c r="AC63" s="66">
        <v>78.17</v>
      </c>
      <c r="AD63" s="66">
        <v>78.78</v>
      </c>
      <c r="AE63" s="67">
        <v>81.97</v>
      </c>
      <c r="AF63" s="67">
        <v>90.96</v>
      </c>
      <c r="AG63" s="67">
        <v>86.47</v>
      </c>
      <c r="AH63" s="67">
        <v>88.6</v>
      </c>
      <c r="AI63" s="68">
        <v>62.26</v>
      </c>
      <c r="AJ63" s="68">
        <v>99.74</v>
      </c>
      <c r="AK63" s="68">
        <v>81</v>
      </c>
      <c r="AL63" s="81">
        <v>81</v>
      </c>
      <c r="AM63" s="84">
        <f t="shared" si="0"/>
        <v>65.283999999999992</v>
      </c>
      <c r="AN63" s="84">
        <f t="shared" si="1"/>
        <v>92.556000000000012</v>
      </c>
      <c r="AO63" s="84">
        <f t="shared" si="2"/>
        <v>78.921999999999997</v>
      </c>
      <c r="AP63" s="84">
        <f t="shared" si="3"/>
        <v>86.35799999999999</v>
      </c>
      <c r="AQ63" s="159"/>
      <c r="AR63" s="160" t="s">
        <v>138</v>
      </c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</row>
    <row r="64" spans="1:94" x14ac:dyDescent="0.25">
      <c r="A64" s="72">
        <v>61</v>
      </c>
      <c r="B64" s="72">
        <v>56</v>
      </c>
      <c r="C64" s="72" t="s">
        <v>21</v>
      </c>
      <c r="D64" s="137" t="s">
        <v>13</v>
      </c>
      <c r="E64" s="138"/>
      <c r="F64" s="72">
        <v>852</v>
      </c>
      <c r="G64" s="76">
        <v>23.71</v>
      </c>
      <c r="H64" s="76">
        <v>12.09</v>
      </c>
      <c r="I64" s="76">
        <v>29.23</v>
      </c>
      <c r="J64" s="76">
        <v>25.94</v>
      </c>
      <c r="K64" s="76">
        <v>9.0399999999999991</v>
      </c>
      <c r="L64" s="44" t="s">
        <v>64</v>
      </c>
      <c r="M64" s="79">
        <v>24.3</v>
      </c>
      <c r="N64" s="79">
        <v>11.5</v>
      </c>
      <c r="O64" s="79">
        <v>33.57</v>
      </c>
      <c r="P64" s="79">
        <v>19.010000000000002</v>
      </c>
      <c r="Q64" s="79">
        <v>11.62</v>
      </c>
      <c r="R64" s="79">
        <v>0.92829790389127798</v>
      </c>
      <c r="S64" s="64">
        <v>90.29</v>
      </c>
      <c r="T64" s="64">
        <v>97.22</v>
      </c>
      <c r="U64" s="64">
        <v>93.75</v>
      </c>
      <c r="V64" s="64">
        <v>95.74</v>
      </c>
      <c r="W64" s="65">
        <v>25.74</v>
      </c>
      <c r="X64" s="65">
        <v>98.06</v>
      </c>
      <c r="Y64" s="65">
        <v>61.9</v>
      </c>
      <c r="Z64" s="65">
        <v>89.17</v>
      </c>
      <c r="AA64" s="66">
        <v>90.73</v>
      </c>
      <c r="AB64" s="66">
        <v>89.9</v>
      </c>
      <c r="AC64" s="66">
        <v>90.31</v>
      </c>
      <c r="AD64" s="66">
        <v>90.15</v>
      </c>
      <c r="AE64" s="67">
        <v>90.95</v>
      </c>
      <c r="AF64" s="67">
        <v>98.84</v>
      </c>
      <c r="AG64" s="67">
        <v>94.89</v>
      </c>
      <c r="AH64" s="67">
        <v>96.72</v>
      </c>
      <c r="AI64" s="68">
        <v>97.4</v>
      </c>
      <c r="AJ64" s="68">
        <v>94.63</v>
      </c>
      <c r="AK64" s="68">
        <v>96.02</v>
      </c>
      <c r="AL64" s="81">
        <v>96.02</v>
      </c>
      <c r="AM64" s="84">
        <f t="shared" si="0"/>
        <v>79.022000000000006</v>
      </c>
      <c r="AN64" s="84">
        <f t="shared" si="1"/>
        <v>95.72999999999999</v>
      </c>
      <c r="AO64" s="84">
        <f t="shared" si="2"/>
        <v>87.373999999999995</v>
      </c>
      <c r="AP64" s="84">
        <f t="shared" si="3"/>
        <v>93.559999999999988</v>
      </c>
      <c r="AQ64" s="159"/>
      <c r="AR64" s="160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</row>
    <row r="65" spans="1:94" s="2" customFormat="1" x14ac:dyDescent="0.25">
      <c r="A65" s="71">
        <v>62</v>
      </c>
      <c r="B65" s="71">
        <v>42</v>
      </c>
      <c r="C65" s="71" t="s">
        <v>12</v>
      </c>
      <c r="D65" s="137" t="s">
        <v>60</v>
      </c>
      <c r="E65" s="138"/>
      <c r="F65" s="72">
        <v>864</v>
      </c>
      <c r="G65" s="76">
        <v>10.07</v>
      </c>
      <c r="H65" s="76">
        <v>13.43</v>
      </c>
      <c r="I65" s="76">
        <v>37.04</v>
      </c>
      <c r="J65" s="76">
        <v>25</v>
      </c>
      <c r="K65" s="76">
        <v>14.47</v>
      </c>
      <c r="L65" s="45">
        <v>40941</v>
      </c>
      <c r="M65" s="79">
        <v>13.08</v>
      </c>
      <c r="N65" s="79">
        <v>8.8000000000000007</v>
      </c>
      <c r="O65" s="79">
        <v>36.46</v>
      </c>
      <c r="P65" s="79">
        <v>27.89</v>
      </c>
      <c r="Q65" s="79">
        <v>13.77</v>
      </c>
      <c r="R65" s="79">
        <v>0.81861925539289704</v>
      </c>
      <c r="S65" s="64">
        <v>66.67</v>
      </c>
      <c r="T65" s="64">
        <v>98.8</v>
      </c>
      <c r="U65" s="64">
        <v>82.73</v>
      </c>
      <c r="V65" s="64">
        <v>95.44</v>
      </c>
      <c r="W65" s="65">
        <v>42.61</v>
      </c>
      <c r="X65" s="65">
        <v>95.69</v>
      </c>
      <c r="Y65" s="65">
        <v>69.150000000000006</v>
      </c>
      <c r="Z65" s="65">
        <v>88.37</v>
      </c>
      <c r="AA65" s="66">
        <v>67.8</v>
      </c>
      <c r="AB65" s="66">
        <v>88.13</v>
      </c>
      <c r="AC65" s="66">
        <v>77.959999999999994</v>
      </c>
      <c r="AD65" s="66">
        <v>80.94</v>
      </c>
      <c r="AE65" s="67">
        <v>96.7</v>
      </c>
      <c r="AF65" s="67">
        <v>85.69</v>
      </c>
      <c r="AG65" s="67">
        <v>91.19</v>
      </c>
      <c r="AH65" s="67">
        <v>88.49</v>
      </c>
      <c r="AI65" s="68">
        <v>84</v>
      </c>
      <c r="AJ65" s="68">
        <v>96.61</v>
      </c>
      <c r="AK65" s="68">
        <v>90.31</v>
      </c>
      <c r="AL65" s="81">
        <v>90.31</v>
      </c>
      <c r="AM65" s="84">
        <f t="shared" si="0"/>
        <v>71.555999999999997</v>
      </c>
      <c r="AN65" s="84">
        <f t="shared" si="1"/>
        <v>92.984000000000009</v>
      </c>
      <c r="AO65" s="84">
        <f t="shared" si="2"/>
        <v>82.268000000000001</v>
      </c>
      <c r="AP65" s="84">
        <f t="shared" si="3"/>
        <v>88.710000000000008</v>
      </c>
      <c r="AQ65" s="159"/>
      <c r="AR65" s="160"/>
    </row>
    <row r="66" spans="1:94" x14ac:dyDescent="0.25">
      <c r="A66" s="72">
        <v>63</v>
      </c>
      <c r="B66" s="72">
        <v>62</v>
      </c>
      <c r="C66" s="72" t="s">
        <v>21</v>
      </c>
      <c r="D66" s="137" t="s">
        <v>13</v>
      </c>
      <c r="E66" s="138" t="s">
        <v>86</v>
      </c>
      <c r="F66" s="72">
        <v>954</v>
      </c>
      <c r="G66" s="76">
        <v>31.55</v>
      </c>
      <c r="H66" s="76">
        <v>16.14</v>
      </c>
      <c r="I66" s="76">
        <v>33.229999999999997</v>
      </c>
      <c r="J66" s="76">
        <v>10.59</v>
      </c>
      <c r="K66" s="76">
        <v>8.49</v>
      </c>
      <c r="L66" s="45">
        <v>40941</v>
      </c>
      <c r="M66" s="79">
        <v>35.64</v>
      </c>
      <c r="N66" s="79">
        <v>15.09</v>
      </c>
      <c r="O66" s="79">
        <v>23.79</v>
      </c>
      <c r="P66" s="79">
        <v>15.51</v>
      </c>
      <c r="Q66" s="79">
        <v>9.9600000000000009</v>
      </c>
      <c r="R66" s="79">
        <v>0.87504597875240697</v>
      </c>
      <c r="S66" s="64">
        <v>89.42</v>
      </c>
      <c r="T66" s="64">
        <v>93.08</v>
      </c>
      <c r="U66" s="64">
        <v>91.25</v>
      </c>
      <c r="V66" s="64">
        <v>91.99</v>
      </c>
      <c r="W66" s="65">
        <v>63.58</v>
      </c>
      <c r="X66" s="65">
        <v>89.78</v>
      </c>
      <c r="Y66" s="65">
        <v>76.680000000000007</v>
      </c>
      <c r="Z66" s="65">
        <v>85.5</v>
      </c>
      <c r="AA66" s="66">
        <v>66.88</v>
      </c>
      <c r="AB66" s="66">
        <v>93.41</v>
      </c>
      <c r="AC66" s="66">
        <v>80.14</v>
      </c>
      <c r="AD66" s="66">
        <v>84.31</v>
      </c>
      <c r="AE66" s="67">
        <v>95.05</v>
      </c>
      <c r="AF66" s="67">
        <v>92.95</v>
      </c>
      <c r="AG66" s="67">
        <v>94</v>
      </c>
      <c r="AH66" s="67">
        <v>93.18</v>
      </c>
      <c r="AI66" s="68">
        <v>59.26</v>
      </c>
      <c r="AJ66" s="68">
        <v>99.41</v>
      </c>
      <c r="AK66" s="68">
        <v>79.33</v>
      </c>
      <c r="AL66" s="81">
        <v>79.33</v>
      </c>
      <c r="AM66" s="84">
        <f t="shared" si="0"/>
        <v>74.837999999999994</v>
      </c>
      <c r="AN66" s="84">
        <f t="shared" si="1"/>
        <v>93.725999999999999</v>
      </c>
      <c r="AO66" s="84">
        <f t="shared" si="2"/>
        <v>84.28</v>
      </c>
      <c r="AP66" s="84">
        <f t="shared" si="3"/>
        <v>86.861999999999995</v>
      </c>
      <c r="AQ66" s="159" t="s">
        <v>139</v>
      </c>
      <c r="AR66" s="160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</row>
    <row r="67" spans="1:94" x14ac:dyDescent="0.25">
      <c r="A67" s="72">
        <v>64</v>
      </c>
      <c r="B67" s="72">
        <v>55</v>
      </c>
      <c r="C67" s="72" t="s">
        <v>21</v>
      </c>
      <c r="D67" s="137" t="s">
        <v>13</v>
      </c>
      <c r="E67" s="138" t="s">
        <v>86</v>
      </c>
      <c r="F67" s="72">
        <v>892</v>
      </c>
      <c r="G67" s="76">
        <v>23.77</v>
      </c>
      <c r="H67" s="76">
        <v>27.47</v>
      </c>
      <c r="I67" s="76">
        <v>19.170000000000002</v>
      </c>
      <c r="J67" s="76">
        <v>20.07</v>
      </c>
      <c r="K67" s="76">
        <v>9.5299999999999994</v>
      </c>
      <c r="L67" s="45">
        <v>41062</v>
      </c>
      <c r="M67" s="79">
        <v>31.28</v>
      </c>
      <c r="N67" s="79">
        <v>24.66</v>
      </c>
      <c r="O67" s="79">
        <v>14.35</v>
      </c>
      <c r="P67" s="79">
        <v>18.16</v>
      </c>
      <c r="Q67" s="79">
        <v>11.55</v>
      </c>
      <c r="R67" s="79">
        <v>0.74259900972909898</v>
      </c>
      <c r="S67" s="64">
        <v>72.25</v>
      </c>
      <c r="T67" s="64">
        <v>97.32</v>
      </c>
      <c r="U67" s="64">
        <v>84.78</v>
      </c>
      <c r="V67" s="64">
        <v>91.76</v>
      </c>
      <c r="W67" s="65">
        <v>59.32</v>
      </c>
      <c r="X67" s="65">
        <v>86.58</v>
      </c>
      <c r="Y67" s="65">
        <v>72.95</v>
      </c>
      <c r="Z67" s="65">
        <v>79.12</v>
      </c>
      <c r="AA67" s="66">
        <v>73.680000000000007</v>
      </c>
      <c r="AB67" s="66">
        <v>88.28</v>
      </c>
      <c r="AC67" s="66">
        <v>80.98</v>
      </c>
      <c r="AD67" s="66">
        <v>85.38</v>
      </c>
      <c r="AE67" s="67">
        <v>94.41</v>
      </c>
      <c r="AF67" s="67">
        <v>99.41</v>
      </c>
      <c r="AG67" s="67">
        <v>96.91</v>
      </c>
      <c r="AH67" s="67">
        <v>98.38</v>
      </c>
      <c r="AI67" s="68">
        <v>98.82</v>
      </c>
      <c r="AJ67" s="68">
        <v>97.68</v>
      </c>
      <c r="AK67" s="68">
        <v>98.25</v>
      </c>
      <c r="AL67" s="81">
        <v>98.25</v>
      </c>
      <c r="AM67" s="84">
        <f t="shared" si="0"/>
        <v>79.695999999999998</v>
      </c>
      <c r="AN67" s="84">
        <f t="shared" si="1"/>
        <v>93.853999999999985</v>
      </c>
      <c r="AO67" s="84">
        <f t="shared" si="2"/>
        <v>86.774000000000001</v>
      </c>
      <c r="AP67" s="84">
        <f t="shared" si="3"/>
        <v>90.578000000000003</v>
      </c>
      <c r="AQ67" s="159" t="s">
        <v>115</v>
      </c>
      <c r="AR67" s="160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</row>
    <row r="68" spans="1:94" x14ac:dyDescent="0.25">
      <c r="A68" s="72">
        <v>65</v>
      </c>
      <c r="B68" s="72">
        <v>31</v>
      </c>
      <c r="C68" s="72" t="s">
        <v>21</v>
      </c>
      <c r="D68" s="137" t="s">
        <v>40</v>
      </c>
      <c r="E68" s="138"/>
      <c r="F68" s="72">
        <v>1014</v>
      </c>
      <c r="G68" s="76">
        <v>18.54</v>
      </c>
      <c r="H68" s="76">
        <v>4.93</v>
      </c>
      <c r="I68" s="76">
        <v>22.19</v>
      </c>
      <c r="J68" s="76">
        <v>41.12</v>
      </c>
      <c r="K68" s="76">
        <v>13.21</v>
      </c>
      <c r="L68" s="45">
        <v>41062</v>
      </c>
      <c r="M68" s="79">
        <v>18.93</v>
      </c>
      <c r="N68" s="79">
        <v>3.16</v>
      </c>
      <c r="O68" s="79">
        <v>39.450000000000003</v>
      </c>
      <c r="P68" s="79">
        <v>23.87</v>
      </c>
      <c r="Q68" s="79">
        <v>14.6</v>
      </c>
      <c r="R68" s="79">
        <v>0.96202904651652299</v>
      </c>
      <c r="S68" s="64">
        <v>98.28</v>
      </c>
      <c r="T68" s="64">
        <v>95.56</v>
      </c>
      <c r="U68" s="64">
        <v>96.92</v>
      </c>
      <c r="V68" s="64">
        <v>96.04</v>
      </c>
      <c r="W68" s="65">
        <v>20</v>
      </c>
      <c r="X68" s="65">
        <v>99.25</v>
      </c>
      <c r="Y68" s="65">
        <v>59.63</v>
      </c>
      <c r="Z68" s="65">
        <v>95.22</v>
      </c>
      <c r="AA68" s="66">
        <v>88.44</v>
      </c>
      <c r="AB68" s="66">
        <v>80.5</v>
      </c>
      <c r="AC68" s="66">
        <v>84.47</v>
      </c>
      <c r="AD68" s="66">
        <v>82.32</v>
      </c>
      <c r="AE68" s="67">
        <v>71.7</v>
      </c>
      <c r="AF68" s="67">
        <v>99.82</v>
      </c>
      <c r="AG68" s="67">
        <v>85.76</v>
      </c>
      <c r="AH68" s="67">
        <v>87.91</v>
      </c>
      <c r="AI68" s="68">
        <v>81.36</v>
      </c>
      <c r="AJ68" s="68">
        <v>98.04</v>
      </c>
      <c r="AK68" s="68">
        <v>89.7</v>
      </c>
      <c r="AL68" s="81">
        <v>89.7</v>
      </c>
      <c r="AM68" s="84">
        <f t="shared" si="0"/>
        <v>71.956000000000003</v>
      </c>
      <c r="AN68" s="84">
        <f t="shared" si="1"/>
        <v>94.634</v>
      </c>
      <c r="AO68" s="84">
        <f t="shared" si="2"/>
        <v>83.296000000000006</v>
      </c>
      <c r="AP68" s="84">
        <f t="shared" si="3"/>
        <v>90.238</v>
      </c>
      <c r="AQ68" s="159"/>
      <c r="AR68" s="160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</row>
    <row r="69" spans="1:94" x14ac:dyDescent="0.25">
      <c r="A69" s="72">
        <v>66</v>
      </c>
      <c r="B69" s="72">
        <v>75</v>
      </c>
      <c r="C69" s="72" t="s">
        <v>12</v>
      </c>
      <c r="D69" s="137" t="s">
        <v>16</v>
      </c>
      <c r="E69" s="138"/>
      <c r="F69" s="72">
        <v>845</v>
      </c>
      <c r="G69" s="76">
        <v>30.53</v>
      </c>
      <c r="H69" s="76">
        <v>17.989999999999998</v>
      </c>
      <c r="I69" s="76">
        <v>23.43</v>
      </c>
      <c r="J69" s="76">
        <v>17.399999999999999</v>
      </c>
      <c r="K69" s="76">
        <v>10.65</v>
      </c>
      <c r="L69" s="45">
        <v>41092</v>
      </c>
      <c r="M69" s="79">
        <v>35.270000000000003</v>
      </c>
      <c r="N69" s="79">
        <v>16.329999999999998</v>
      </c>
      <c r="O69" s="79">
        <v>22.84</v>
      </c>
      <c r="P69" s="79">
        <v>12.19</v>
      </c>
      <c r="Q69" s="79">
        <v>13.37</v>
      </c>
      <c r="R69" s="79">
        <v>0.83817439155840501</v>
      </c>
      <c r="S69" s="64">
        <v>89.47</v>
      </c>
      <c r="T69" s="64">
        <v>94.04</v>
      </c>
      <c r="U69" s="64">
        <v>91.76</v>
      </c>
      <c r="V69" s="64">
        <v>92.76</v>
      </c>
      <c r="W69" s="65">
        <v>34.21</v>
      </c>
      <c r="X69" s="65">
        <v>95.32</v>
      </c>
      <c r="Y69" s="65">
        <v>64.77</v>
      </c>
      <c r="Z69" s="65">
        <v>83.93</v>
      </c>
      <c r="AA69" s="66">
        <v>88.89</v>
      </c>
      <c r="AB69" s="66">
        <v>87.68</v>
      </c>
      <c r="AC69" s="66">
        <v>88.29</v>
      </c>
      <c r="AD69" s="66">
        <v>87.98</v>
      </c>
      <c r="AE69" s="67">
        <v>87.07</v>
      </c>
      <c r="AF69" s="67">
        <v>100</v>
      </c>
      <c r="AG69" s="67">
        <v>93.54</v>
      </c>
      <c r="AH69" s="67">
        <v>97.67</v>
      </c>
      <c r="AI69" s="68">
        <v>98.89</v>
      </c>
      <c r="AJ69" s="68">
        <v>96.69</v>
      </c>
      <c r="AK69" s="68">
        <v>97.79</v>
      </c>
      <c r="AL69" s="81">
        <v>97.79</v>
      </c>
      <c r="AM69" s="84">
        <f t="shared" ref="AM69:AM103" si="4">AVERAGE(S69,W69,AA69,AE69,AI69)</f>
        <v>79.705999999999989</v>
      </c>
      <c r="AN69" s="84">
        <f t="shared" ref="AN69:AN103" si="5">AVERAGE(T69,X69,AB69,AF69,AJ69)</f>
        <v>94.746000000000009</v>
      </c>
      <c r="AO69" s="84">
        <f t="shared" ref="AO69:AO103" si="6">AVERAGE(U69,Y69,AC69,AG69,AK69)</f>
        <v>87.23</v>
      </c>
      <c r="AP69" s="84">
        <f t="shared" ref="AP69:AP103" si="7">AVERAGE(V69,Z69,AD69,AH69,AL69)</f>
        <v>92.02600000000001</v>
      </c>
      <c r="AQ69" s="159"/>
      <c r="AR69" s="160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</row>
    <row r="70" spans="1:94" x14ac:dyDescent="0.25">
      <c r="A70" s="72">
        <v>67</v>
      </c>
      <c r="B70" s="72">
        <v>33</v>
      </c>
      <c r="C70" s="72" t="s">
        <v>21</v>
      </c>
      <c r="D70" s="137" t="s">
        <v>15</v>
      </c>
      <c r="E70" s="138" t="s">
        <v>86</v>
      </c>
      <c r="F70" s="72">
        <v>862</v>
      </c>
      <c r="G70" s="76">
        <v>8.93</v>
      </c>
      <c r="H70" s="76">
        <v>15.31</v>
      </c>
      <c r="I70" s="76">
        <v>32.369999999999997</v>
      </c>
      <c r="J70" s="76">
        <v>22.39</v>
      </c>
      <c r="K70" s="76">
        <v>21</v>
      </c>
      <c r="L70" s="45">
        <v>41184</v>
      </c>
      <c r="M70" s="79">
        <v>7.19</v>
      </c>
      <c r="N70" s="79">
        <v>11.02</v>
      </c>
      <c r="O70" s="79">
        <v>37.24</v>
      </c>
      <c r="P70" s="79">
        <v>17.05</v>
      </c>
      <c r="Q70" s="79">
        <v>27.49</v>
      </c>
      <c r="R70" s="79">
        <v>0.84903353961341599</v>
      </c>
      <c r="S70" s="64">
        <v>88.16</v>
      </c>
      <c r="T70" s="64">
        <v>94.97</v>
      </c>
      <c r="U70" s="64">
        <v>91.57</v>
      </c>
      <c r="V70" s="64">
        <v>94.35</v>
      </c>
      <c r="W70" s="65">
        <v>57.69</v>
      </c>
      <c r="X70" s="65">
        <v>93.73</v>
      </c>
      <c r="Y70" s="65">
        <v>75.709999999999994</v>
      </c>
      <c r="Z70" s="65">
        <v>88.1</v>
      </c>
      <c r="AA70" s="66">
        <v>75.63</v>
      </c>
      <c r="AB70" s="66">
        <v>94.94</v>
      </c>
      <c r="AC70" s="66">
        <v>85.28</v>
      </c>
      <c r="AD70" s="66">
        <v>88.46</v>
      </c>
      <c r="AE70" s="67">
        <v>91.71</v>
      </c>
      <c r="AF70" s="67">
        <v>97.97</v>
      </c>
      <c r="AG70" s="67">
        <v>94.84</v>
      </c>
      <c r="AH70" s="67">
        <v>96.51</v>
      </c>
      <c r="AI70" s="68">
        <v>91.56</v>
      </c>
      <c r="AJ70" s="68">
        <v>94.4</v>
      </c>
      <c r="AK70" s="68">
        <v>92.98</v>
      </c>
      <c r="AL70" s="81">
        <v>92.98</v>
      </c>
      <c r="AM70" s="84">
        <f t="shared" si="4"/>
        <v>80.95</v>
      </c>
      <c r="AN70" s="84">
        <f t="shared" si="5"/>
        <v>95.201999999999998</v>
      </c>
      <c r="AO70" s="84">
        <f t="shared" si="6"/>
        <v>88.075999999999993</v>
      </c>
      <c r="AP70" s="84">
        <f t="shared" si="7"/>
        <v>92.08</v>
      </c>
      <c r="AQ70" s="159" t="s">
        <v>115</v>
      </c>
      <c r="AR70" s="160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</row>
    <row r="71" spans="1:94" s="2" customFormat="1" x14ac:dyDescent="0.25">
      <c r="A71" s="71">
        <v>68</v>
      </c>
      <c r="B71" s="71">
        <v>51</v>
      </c>
      <c r="C71" s="71" t="s">
        <v>12</v>
      </c>
      <c r="D71" s="137" t="s">
        <v>40</v>
      </c>
      <c r="E71" s="138"/>
      <c r="F71" s="71">
        <v>956</v>
      </c>
      <c r="G71" s="76">
        <v>13.6</v>
      </c>
      <c r="H71" s="76">
        <v>16.63</v>
      </c>
      <c r="I71" s="76">
        <v>35.04</v>
      </c>
      <c r="J71" s="76">
        <v>20.190000000000001</v>
      </c>
      <c r="K71" s="76">
        <v>14.54</v>
      </c>
      <c r="L71" s="45">
        <v>41184</v>
      </c>
      <c r="M71" s="79">
        <v>12.03</v>
      </c>
      <c r="N71" s="79">
        <v>14.23</v>
      </c>
      <c r="O71" s="79">
        <v>51.99</v>
      </c>
      <c r="P71" s="79">
        <v>3.35</v>
      </c>
      <c r="Q71" s="79">
        <v>18.41</v>
      </c>
      <c r="R71" s="79">
        <v>0.91387737808595704</v>
      </c>
      <c r="S71" s="64">
        <v>89.76</v>
      </c>
      <c r="T71" s="64">
        <v>97.12</v>
      </c>
      <c r="U71" s="64">
        <v>93.44</v>
      </c>
      <c r="V71" s="64">
        <v>96.11</v>
      </c>
      <c r="W71" s="65">
        <v>52.98</v>
      </c>
      <c r="X71" s="65">
        <v>97.42</v>
      </c>
      <c r="Y71" s="65">
        <v>75.2</v>
      </c>
      <c r="Z71" s="65">
        <v>90.17</v>
      </c>
      <c r="AA71" s="66">
        <v>94.93</v>
      </c>
      <c r="AB71" s="66">
        <v>70.39</v>
      </c>
      <c r="AC71" s="66">
        <v>82.66</v>
      </c>
      <c r="AD71" s="66">
        <v>79.27</v>
      </c>
      <c r="AE71" s="67">
        <v>36.79</v>
      </c>
      <c r="AF71" s="67">
        <v>100</v>
      </c>
      <c r="AG71" s="70">
        <v>68.39</v>
      </c>
      <c r="AH71" s="67">
        <v>86.83</v>
      </c>
      <c r="AI71" s="68">
        <v>85.83</v>
      </c>
      <c r="AJ71" s="68">
        <v>97.27</v>
      </c>
      <c r="AK71" s="68">
        <v>91.55</v>
      </c>
      <c r="AL71" s="81">
        <v>91.55</v>
      </c>
      <c r="AM71" s="84">
        <f t="shared" si="4"/>
        <v>72.058000000000007</v>
      </c>
      <c r="AN71" s="84">
        <f t="shared" si="5"/>
        <v>92.44</v>
      </c>
      <c r="AO71" s="84">
        <f t="shared" si="6"/>
        <v>82.248000000000005</v>
      </c>
      <c r="AP71" s="84">
        <f t="shared" si="7"/>
        <v>88.786000000000001</v>
      </c>
      <c r="AQ71" s="159"/>
      <c r="AR71" s="160"/>
    </row>
    <row r="72" spans="1:94" s="5" customFormat="1" x14ac:dyDescent="0.25">
      <c r="A72" s="71">
        <v>69</v>
      </c>
      <c r="B72" s="71">
        <v>26</v>
      </c>
      <c r="C72" s="71" t="s">
        <v>12</v>
      </c>
      <c r="D72" s="137" t="s">
        <v>13</v>
      </c>
      <c r="E72" s="138"/>
      <c r="F72" s="71">
        <v>815</v>
      </c>
      <c r="G72" s="76">
        <v>4.05</v>
      </c>
      <c r="H72" s="76">
        <v>3.31</v>
      </c>
      <c r="I72" s="76">
        <v>27.36</v>
      </c>
      <c r="J72" s="76">
        <v>36.56</v>
      </c>
      <c r="K72" s="76">
        <v>28.71</v>
      </c>
      <c r="L72" s="44" t="s">
        <v>65</v>
      </c>
      <c r="M72" s="79">
        <v>4.05</v>
      </c>
      <c r="N72" s="79">
        <v>4.42</v>
      </c>
      <c r="O72" s="79">
        <v>32.64</v>
      </c>
      <c r="P72" s="79">
        <v>34.72</v>
      </c>
      <c r="Q72" s="79">
        <v>24.17</v>
      </c>
      <c r="R72" s="79">
        <v>0.93283135107384296</v>
      </c>
      <c r="S72" s="64">
        <v>77.42</v>
      </c>
      <c r="T72" s="64">
        <v>99.34</v>
      </c>
      <c r="U72" s="64">
        <v>88.38</v>
      </c>
      <c r="V72" s="64">
        <v>98.47</v>
      </c>
      <c r="W72" s="65">
        <v>12</v>
      </c>
      <c r="X72" s="65">
        <v>98.68</v>
      </c>
      <c r="Y72" s="70">
        <v>55.34</v>
      </c>
      <c r="Z72" s="65">
        <v>95.92</v>
      </c>
      <c r="AA72" s="66">
        <v>94.26</v>
      </c>
      <c r="AB72" s="66">
        <v>82.81</v>
      </c>
      <c r="AC72" s="66">
        <v>88.54</v>
      </c>
      <c r="AD72" s="66">
        <v>85.86</v>
      </c>
      <c r="AE72" s="67">
        <v>79.86</v>
      </c>
      <c r="AF72" s="67">
        <v>97.36</v>
      </c>
      <c r="AG72" s="67">
        <v>88.61</v>
      </c>
      <c r="AH72" s="67">
        <v>90.83</v>
      </c>
      <c r="AI72" s="68">
        <v>88.11</v>
      </c>
      <c r="AJ72" s="68">
        <v>100</v>
      </c>
      <c r="AK72" s="68">
        <v>94.05</v>
      </c>
      <c r="AL72" s="81">
        <v>94.05</v>
      </c>
      <c r="AM72" s="84">
        <f t="shared" si="4"/>
        <v>70.330000000000013</v>
      </c>
      <c r="AN72" s="84">
        <f t="shared" si="5"/>
        <v>95.638000000000005</v>
      </c>
      <c r="AO72" s="84">
        <f t="shared" si="6"/>
        <v>82.984000000000009</v>
      </c>
      <c r="AP72" s="84">
        <f t="shared" si="7"/>
        <v>93.025999999999996</v>
      </c>
      <c r="AQ72" s="159"/>
      <c r="AR72" s="160" t="s">
        <v>140</v>
      </c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</row>
    <row r="73" spans="1:94" x14ac:dyDescent="0.25">
      <c r="A73" s="71">
        <v>70</v>
      </c>
      <c r="B73" s="71">
        <v>58</v>
      </c>
      <c r="C73" s="71" t="s">
        <v>12</v>
      </c>
      <c r="D73" s="137" t="s">
        <v>60</v>
      </c>
      <c r="E73" s="138"/>
      <c r="F73" s="71">
        <v>893</v>
      </c>
      <c r="G73" s="76">
        <v>29</v>
      </c>
      <c r="H73" s="76">
        <v>22.28</v>
      </c>
      <c r="I73" s="76">
        <v>27.77</v>
      </c>
      <c r="J73" s="76">
        <v>8.51</v>
      </c>
      <c r="K73" s="76">
        <v>12.43</v>
      </c>
      <c r="L73" s="44" t="s">
        <v>65</v>
      </c>
      <c r="M73" s="79">
        <v>28.67</v>
      </c>
      <c r="N73" s="79">
        <v>13.33</v>
      </c>
      <c r="O73" s="79">
        <v>34.49</v>
      </c>
      <c r="P73" s="79">
        <v>9.85</v>
      </c>
      <c r="Q73" s="79">
        <v>13.66</v>
      </c>
      <c r="R73" s="79">
        <v>0.94644111200755199</v>
      </c>
      <c r="S73" s="64">
        <v>97.62</v>
      </c>
      <c r="T73" s="64">
        <v>95.25</v>
      </c>
      <c r="U73" s="64">
        <v>96.44</v>
      </c>
      <c r="V73" s="64">
        <v>95.94</v>
      </c>
      <c r="W73" s="65">
        <v>39.78</v>
      </c>
      <c r="X73" s="65">
        <v>98.52</v>
      </c>
      <c r="Y73" s="65">
        <v>69.150000000000006</v>
      </c>
      <c r="Z73" s="65">
        <v>85.86</v>
      </c>
      <c r="AA73" s="66">
        <v>92.02</v>
      </c>
      <c r="AB73" s="66">
        <v>82.56</v>
      </c>
      <c r="AC73" s="66">
        <v>87.29</v>
      </c>
      <c r="AD73" s="66">
        <v>85.17</v>
      </c>
      <c r="AE73" s="67">
        <v>56.58</v>
      </c>
      <c r="AF73" s="67">
        <v>100</v>
      </c>
      <c r="AG73" s="70">
        <v>78.290000000000006</v>
      </c>
      <c r="AH73" s="67">
        <v>96.18</v>
      </c>
      <c r="AI73" s="68">
        <v>96.4</v>
      </c>
      <c r="AJ73" s="68">
        <v>96.54</v>
      </c>
      <c r="AK73" s="68">
        <v>96.47</v>
      </c>
      <c r="AL73" s="81">
        <v>96.47</v>
      </c>
      <c r="AM73" s="84">
        <f t="shared" si="4"/>
        <v>76.47999999999999</v>
      </c>
      <c r="AN73" s="84">
        <f t="shared" si="5"/>
        <v>94.573999999999998</v>
      </c>
      <c r="AO73" s="84">
        <f t="shared" si="6"/>
        <v>85.527999999999992</v>
      </c>
      <c r="AP73" s="84">
        <f t="shared" si="7"/>
        <v>91.924000000000007</v>
      </c>
      <c r="AQ73" s="159"/>
      <c r="AR73" s="160" t="s">
        <v>141</v>
      </c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</row>
    <row r="74" spans="1:94" s="2" customFormat="1" x14ac:dyDescent="0.25">
      <c r="A74" s="71">
        <v>71</v>
      </c>
      <c r="B74" s="71">
        <v>53</v>
      </c>
      <c r="C74" s="71" t="s">
        <v>21</v>
      </c>
      <c r="D74" s="137" t="s">
        <v>13</v>
      </c>
      <c r="E74" s="138" t="s">
        <v>86</v>
      </c>
      <c r="F74" s="72">
        <v>829</v>
      </c>
      <c r="G74" s="76">
        <v>13.15</v>
      </c>
      <c r="H74" s="76">
        <v>19.899999999999999</v>
      </c>
      <c r="I74" s="76">
        <v>46.08</v>
      </c>
      <c r="J74" s="76">
        <v>9.77</v>
      </c>
      <c r="K74" s="76">
        <v>11.1</v>
      </c>
      <c r="L74" s="44" t="s">
        <v>66</v>
      </c>
      <c r="M74" s="79">
        <v>21.95</v>
      </c>
      <c r="N74" s="79">
        <v>27.99</v>
      </c>
      <c r="O74" s="79">
        <v>26.42</v>
      </c>
      <c r="P74" s="79">
        <v>11.7</v>
      </c>
      <c r="Q74" s="79">
        <v>11.94</v>
      </c>
      <c r="R74" s="79">
        <v>0.56848416713509498</v>
      </c>
      <c r="S74" s="64">
        <v>88.24</v>
      </c>
      <c r="T74" s="64">
        <v>95.27</v>
      </c>
      <c r="U74" s="64">
        <v>91.75</v>
      </c>
      <c r="V74" s="64">
        <v>94.37</v>
      </c>
      <c r="W74" s="65">
        <v>19.079999999999998</v>
      </c>
      <c r="X74" s="65">
        <v>93.66</v>
      </c>
      <c r="Y74" s="65">
        <v>56.37</v>
      </c>
      <c r="Z74" s="65">
        <v>79.47</v>
      </c>
      <c r="AA74" s="66">
        <v>81.45</v>
      </c>
      <c r="AB74" s="66">
        <v>70.260000000000005</v>
      </c>
      <c r="AC74" s="70">
        <v>75.849999999999994</v>
      </c>
      <c r="AD74" s="66">
        <v>75.47</v>
      </c>
      <c r="AE74" s="67">
        <v>83.95</v>
      </c>
      <c r="AF74" s="67">
        <v>93.04</v>
      </c>
      <c r="AG74" s="67">
        <v>88.49</v>
      </c>
      <c r="AH74" s="67">
        <v>92.12</v>
      </c>
      <c r="AI74" s="68">
        <v>60.87</v>
      </c>
      <c r="AJ74" s="68">
        <v>99.72</v>
      </c>
      <c r="AK74" s="68">
        <v>80.290000000000006</v>
      </c>
      <c r="AL74" s="81">
        <v>80.290000000000006</v>
      </c>
      <c r="AM74" s="84">
        <f t="shared" si="4"/>
        <v>66.717999999999989</v>
      </c>
      <c r="AN74" s="84">
        <f t="shared" si="5"/>
        <v>90.390000000000015</v>
      </c>
      <c r="AO74" s="84">
        <f t="shared" si="6"/>
        <v>78.55</v>
      </c>
      <c r="AP74" s="84">
        <f t="shared" si="7"/>
        <v>84.344000000000008</v>
      </c>
      <c r="AQ74" s="159" t="s">
        <v>115</v>
      </c>
      <c r="AR74" s="160"/>
    </row>
    <row r="75" spans="1:94" x14ac:dyDescent="0.25">
      <c r="A75" s="72">
        <v>72</v>
      </c>
      <c r="B75" s="72">
        <v>32</v>
      </c>
      <c r="C75" s="72" t="s">
        <v>12</v>
      </c>
      <c r="D75" s="137" t="s">
        <v>13</v>
      </c>
      <c r="E75" s="138"/>
      <c r="F75" s="72">
        <v>872</v>
      </c>
      <c r="G75" s="76">
        <v>31.77</v>
      </c>
      <c r="H75" s="76">
        <v>13.19</v>
      </c>
      <c r="I75" s="76">
        <v>25.69</v>
      </c>
      <c r="J75" s="76">
        <v>15.48</v>
      </c>
      <c r="K75" s="76">
        <v>13.88</v>
      </c>
      <c r="L75" s="44" t="s">
        <v>66</v>
      </c>
      <c r="M75" s="79">
        <v>29.82</v>
      </c>
      <c r="N75" s="79">
        <v>14.33</v>
      </c>
      <c r="O75" s="79">
        <v>26.95</v>
      </c>
      <c r="P75" s="79">
        <v>15.37</v>
      </c>
      <c r="Q75" s="79">
        <v>13.53</v>
      </c>
      <c r="R75" s="79">
        <v>0.92162703029738902</v>
      </c>
      <c r="S75" s="64">
        <v>93.21</v>
      </c>
      <c r="T75" s="64">
        <v>95.67</v>
      </c>
      <c r="U75" s="64">
        <v>94.44</v>
      </c>
      <c r="V75" s="64">
        <v>94.89</v>
      </c>
      <c r="W75" s="65">
        <v>31</v>
      </c>
      <c r="X75" s="65">
        <v>97.17</v>
      </c>
      <c r="Y75" s="65">
        <v>64.08</v>
      </c>
      <c r="Z75" s="65">
        <v>89.31</v>
      </c>
      <c r="AA75" s="66">
        <v>84.62</v>
      </c>
      <c r="AB75" s="66">
        <v>88.89</v>
      </c>
      <c r="AC75" s="66">
        <v>86.75</v>
      </c>
      <c r="AD75" s="66">
        <v>87.77</v>
      </c>
      <c r="AE75" s="67">
        <v>96.3</v>
      </c>
      <c r="AF75" s="67">
        <v>96.61</v>
      </c>
      <c r="AG75" s="67">
        <v>96.45</v>
      </c>
      <c r="AH75" s="67">
        <v>96.56</v>
      </c>
      <c r="AI75" s="68">
        <v>87.6</v>
      </c>
      <c r="AJ75" s="68">
        <v>99.72</v>
      </c>
      <c r="AK75" s="68">
        <v>93.66</v>
      </c>
      <c r="AL75" s="81">
        <v>93.66</v>
      </c>
      <c r="AM75" s="84">
        <f t="shared" si="4"/>
        <v>78.546000000000006</v>
      </c>
      <c r="AN75" s="84">
        <f t="shared" si="5"/>
        <v>95.612000000000009</v>
      </c>
      <c r="AO75" s="84">
        <f t="shared" si="6"/>
        <v>87.075999999999993</v>
      </c>
      <c r="AP75" s="84">
        <f t="shared" si="7"/>
        <v>92.437999999999988</v>
      </c>
      <c r="AQ75" s="159"/>
      <c r="AR75" s="160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</row>
    <row r="76" spans="1:94" x14ac:dyDescent="0.25">
      <c r="A76" s="72">
        <v>73</v>
      </c>
      <c r="B76" s="72">
        <v>66</v>
      </c>
      <c r="C76" s="72" t="s">
        <v>12</v>
      </c>
      <c r="D76" s="137" t="s">
        <v>13</v>
      </c>
      <c r="E76" s="138"/>
      <c r="F76" s="72">
        <v>997</v>
      </c>
      <c r="G76" s="76">
        <v>22.37</v>
      </c>
      <c r="H76" s="76">
        <v>17.75</v>
      </c>
      <c r="I76" s="76">
        <v>32</v>
      </c>
      <c r="J76" s="76">
        <v>16.75</v>
      </c>
      <c r="K76" s="76">
        <v>11.13</v>
      </c>
      <c r="L76" s="44" t="s">
        <v>67</v>
      </c>
      <c r="M76" s="79">
        <v>29.19</v>
      </c>
      <c r="N76" s="79">
        <v>14.44</v>
      </c>
      <c r="O76" s="79">
        <v>28.99</v>
      </c>
      <c r="P76" s="79">
        <v>17.05</v>
      </c>
      <c r="Q76" s="79">
        <v>10.33</v>
      </c>
      <c r="R76" s="79">
        <v>0.81423341438380603</v>
      </c>
      <c r="S76" s="64">
        <v>90.05</v>
      </c>
      <c r="T76" s="64">
        <v>91.82</v>
      </c>
      <c r="U76" s="64">
        <v>90.93</v>
      </c>
      <c r="V76" s="64">
        <v>91.42</v>
      </c>
      <c r="W76" s="65">
        <v>31.14</v>
      </c>
      <c r="X76" s="65">
        <v>93.75</v>
      </c>
      <c r="Y76" s="65">
        <v>62.44</v>
      </c>
      <c r="Z76" s="65">
        <v>82.94</v>
      </c>
      <c r="AA76" s="66">
        <v>81.400000000000006</v>
      </c>
      <c r="AB76" s="66">
        <v>92.34</v>
      </c>
      <c r="AC76" s="66">
        <v>86.87</v>
      </c>
      <c r="AD76" s="66">
        <v>88.93</v>
      </c>
      <c r="AE76" s="67">
        <v>81.44</v>
      </c>
      <c r="AF76" s="67">
        <v>98.63</v>
      </c>
      <c r="AG76" s="67">
        <v>90.03</v>
      </c>
      <c r="AH76" s="67">
        <v>95.66</v>
      </c>
      <c r="AI76" s="68">
        <v>87.39</v>
      </c>
      <c r="AJ76" s="68">
        <v>92.41</v>
      </c>
      <c r="AK76" s="68">
        <v>89.9</v>
      </c>
      <c r="AL76" s="81">
        <v>89.9</v>
      </c>
      <c r="AM76" s="84">
        <f t="shared" si="4"/>
        <v>74.283999999999992</v>
      </c>
      <c r="AN76" s="84">
        <f t="shared" si="5"/>
        <v>93.789999999999992</v>
      </c>
      <c r="AO76" s="84">
        <f t="shared" si="6"/>
        <v>84.033999999999992</v>
      </c>
      <c r="AP76" s="84">
        <f t="shared" si="7"/>
        <v>89.77000000000001</v>
      </c>
      <c r="AQ76" s="159"/>
      <c r="AR76" s="160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</row>
    <row r="77" spans="1:94" s="2" customFormat="1" x14ac:dyDescent="0.25">
      <c r="A77" s="71">
        <v>74</v>
      </c>
      <c r="B77" s="71">
        <v>52</v>
      </c>
      <c r="C77" s="71" t="s">
        <v>12</v>
      </c>
      <c r="D77" s="137" t="s">
        <v>13</v>
      </c>
      <c r="E77" s="138"/>
      <c r="F77" s="72">
        <v>897</v>
      </c>
      <c r="G77" s="76">
        <v>41.81</v>
      </c>
      <c r="H77" s="76">
        <v>9.48</v>
      </c>
      <c r="I77" s="76">
        <v>30.66</v>
      </c>
      <c r="J77" s="76">
        <v>9.0299999999999994</v>
      </c>
      <c r="K77" s="76">
        <v>9.0299999999999994</v>
      </c>
      <c r="L77" s="44" t="s">
        <v>67</v>
      </c>
      <c r="M77" s="79">
        <v>40.909999999999997</v>
      </c>
      <c r="N77" s="79">
        <v>13.27</v>
      </c>
      <c r="O77" s="79">
        <v>31.1</v>
      </c>
      <c r="P77" s="79">
        <v>6.58</v>
      </c>
      <c r="Q77" s="79">
        <v>8.14</v>
      </c>
      <c r="R77" s="79">
        <v>0.91030562407095805</v>
      </c>
      <c r="S77" s="64">
        <v>98.39</v>
      </c>
      <c r="T77" s="64">
        <v>80.569999999999993</v>
      </c>
      <c r="U77" s="64">
        <v>89.48</v>
      </c>
      <c r="V77" s="64">
        <v>88.24</v>
      </c>
      <c r="W77" s="65">
        <v>35.44</v>
      </c>
      <c r="X77" s="65">
        <v>90.36</v>
      </c>
      <c r="Y77" s="65">
        <v>62.9</v>
      </c>
      <c r="Z77" s="65">
        <v>85.35</v>
      </c>
      <c r="AA77" s="66">
        <v>74.17</v>
      </c>
      <c r="AB77" s="66">
        <v>88.26</v>
      </c>
      <c r="AC77" s="66">
        <v>81.209999999999994</v>
      </c>
      <c r="AD77" s="66">
        <v>83.85</v>
      </c>
      <c r="AE77" s="67">
        <v>17.46</v>
      </c>
      <c r="AF77" s="67">
        <v>100</v>
      </c>
      <c r="AG77" s="70">
        <v>58.73</v>
      </c>
      <c r="AH77" s="67">
        <v>94</v>
      </c>
      <c r="AI77" s="68">
        <v>18.52</v>
      </c>
      <c r="AJ77" s="68">
        <v>99.62</v>
      </c>
      <c r="AK77" s="70">
        <v>59.07</v>
      </c>
      <c r="AL77" s="81">
        <v>59.07</v>
      </c>
      <c r="AM77" s="84">
        <f t="shared" si="4"/>
        <v>48.796000000000006</v>
      </c>
      <c r="AN77" s="84">
        <f t="shared" si="5"/>
        <v>91.762</v>
      </c>
      <c r="AO77" s="84">
        <f t="shared" si="6"/>
        <v>70.277999999999992</v>
      </c>
      <c r="AP77" s="84">
        <f t="shared" si="7"/>
        <v>82.10199999999999</v>
      </c>
      <c r="AQ77" s="159"/>
      <c r="AR77" s="160"/>
    </row>
    <row r="78" spans="1:94" x14ac:dyDescent="0.25">
      <c r="A78" s="72">
        <v>75</v>
      </c>
      <c r="B78" s="72">
        <v>73</v>
      </c>
      <c r="C78" s="72" t="s">
        <v>12</v>
      </c>
      <c r="D78" s="137" t="s">
        <v>13</v>
      </c>
      <c r="E78" s="138" t="s">
        <v>19</v>
      </c>
      <c r="F78" s="72">
        <v>898</v>
      </c>
      <c r="G78" s="76">
        <v>28.29</v>
      </c>
      <c r="H78" s="76">
        <v>18.37</v>
      </c>
      <c r="I78" s="76">
        <v>26.06</v>
      </c>
      <c r="J78" s="76">
        <v>18.71</v>
      </c>
      <c r="K78" s="76">
        <v>8.57</v>
      </c>
      <c r="L78" s="44" t="s">
        <v>67</v>
      </c>
      <c r="M78" s="79">
        <v>25.61</v>
      </c>
      <c r="N78" s="79">
        <v>20.82</v>
      </c>
      <c r="O78" s="79">
        <v>29.96</v>
      </c>
      <c r="P78" s="79">
        <v>13.7</v>
      </c>
      <c r="Q78" s="79">
        <v>9.91</v>
      </c>
      <c r="R78" s="79">
        <v>0.90166665556007197</v>
      </c>
      <c r="S78" s="64">
        <v>89.96</v>
      </c>
      <c r="T78" s="64">
        <v>98.06</v>
      </c>
      <c r="U78" s="64">
        <v>94.01</v>
      </c>
      <c r="V78" s="64">
        <v>95.74</v>
      </c>
      <c r="W78" s="65">
        <v>53.9</v>
      </c>
      <c r="X78" s="65">
        <v>91.04</v>
      </c>
      <c r="Y78" s="65">
        <v>72.47</v>
      </c>
      <c r="Z78" s="65">
        <v>84.45</v>
      </c>
      <c r="AA78" s="66">
        <v>77.27</v>
      </c>
      <c r="AB78" s="66">
        <v>85.49</v>
      </c>
      <c r="AC78" s="66">
        <v>81.38</v>
      </c>
      <c r="AD78" s="66">
        <v>83.41</v>
      </c>
      <c r="AE78" s="67">
        <v>79.760000000000005</v>
      </c>
      <c r="AF78" s="67">
        <v>99.71</v>
      </c>
      <c r="AG78" s="67">
        <v>89.74</v>
      </c>
      <c r="AH78" s="67">
        <v>95.85</v>
      </c>
      <c r="AI78" s="68">
        <v>97.4</v>
      </c>
      <c r="AJ78" s="68">
        <v>98.74</v>
      </c>
      <c r="AK78" s="68">
        <v>98.07</v>
      </c>
      <c r="AL78" s="81">
        <v>98.07</v>
      </c>
      <c r="AM78" s="84">
        <f t="shared" si="4"/>
        <v>79.657999999999987</v>
      </c>
      <c r="AN78" s="84">
        <f t="shared" si="5"/>
        <v>94.608000000000004</v>
      </c>
      <c r="AO78" s="84">
        <f t="shared" si="6"/>
        <v>87.134</v>
      </c>
      <c r="AP78" s="84">
        <f t="shared" si="7"/>
        <v>91.504000000000005</v>
      </c>
      <c r="AQ78" s="159"/>
      <c r="AR78" s="160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</row>
    <row r="79" spans="1:94" x14ac:dyDescent="0.25">
      <c r="A79" s="71">
        <v>76</v>
      </c>
      <c r="B79" s="72">
        <v>39</v>
      </c>
      <c r="C79" s="72" t="s">
        <v>21</v>
      </c>
      <c r="D79" s="137" t="s">
        <v>27</v>
      </c>
      <c r="E79" s="138"/>
      <c r="F79" s="72">
        <v>850</v>
      </c>
      <c r="G79" s="76">
        <v>4</v>
      </c>
      <c r="H79" s="76">
        <v>4.82</v>
      </c>
      <c r="I79" s="76">
        <v>53.76</v>
      </c>
      <c r="J79" s="76">
        <v>22.12</v>
      </c>
      <c r="K79" s="76">
        <v>15.29</v>
      </c>
      <c r="L79" s="44" t="s">
        <v>68</v>
      </c>
      <c r="M79" s="79">
        <v>3.88</v>
      </c>
      <c r="N79" s="79">
        <v>8.35</v>
      </c>
      <c r="O79" s="79">
        <v>48.71</v>
      </c>
      <c r="P79" s="79">
        <v>22.47</v>
      </c>
      <c r="Q79" s="79">
        <v>16.59</v>
      </c>
      <c r="R79" s="79">
        <v>0.82882951267648397</v>
      </c>
      <c r="S79" s="64">
        <v>79.41</v>
      </c>
      <c r="T79" s="64">
        <v>99.87</v>
      </c>
      <c r="U79" s="64">
        <v>89.64</v>
      </c>
      <c r="V79" s="64">
        <v>99.02</v>
      </c>
      <c r="W79" s="65">
        <v>44.74</v>
      </c>
      <c r="X79" s="65">
        <v>95.52</v>
      </c>
      <c r="Y79" s="65">
        <v>70.13</v>
      </c>
      <c r="Z79" s="65">
        <v>93.17</v>
      </c>
      <c r="AA79" s="66">
        <v>89.24</v>
      </c>
      <c r="AB79" s="66">
        <v>91.38</v>
      </c>
      <c r="AC79" s="66">
        <v>90.31</v>
      </c>
      <c r="AD79" s="66">
        <v>90.24</v>
      </c>
      <c r="AE79" s="67">
        <v>93.62</v>
      </c>
      <c r="AF79" s="67">
        <v>99.37</v>
      </c>
      <c r="AG79" s="67">
        <v>96.49</v>
      </c>
      <c r="AH79" s="67">
        <v>98.05</v>
      </c>
      <c r="AI79" s="68">
        <v>98.37</v>
      </c>
      <c r="AJ79" s="68">
        <v>97.7</v>
      </c>
      <c r="AK79" s="68">
        <v>98.04</v>
      </c>
      <c r="AL79" s="81">
        <v>98.04</v>
      </c>
      <c r="AM79" s="84">
        <f t="shared" si="4"/>
        <v>81.075999999999993</v>
      </c>
      <c r="AN79" s="84">
        <f t="shared" si="5"/>
        <v>96.768000000000001</v>
      </c>
      <c r="AO79" s="84">
        <f t="shared" si="6"/>
        <v>88.921999999999997</v>
      </c>
      <c r="AP79" s="84">
        <f t="shared" si="7"/>
        <v>95.704000000000008</v>
      </c>
      <c r="AQ79" s="159"/>
      <c r="AR79" s="160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</row>
    <row r="80" spans="1:94" s="2" customFormat="1" x14ac:dyDescent="0.25">
      <c r="A80" s="71">
        <v>77</v>
      </c>
      <c r="B80" s="71">
        <v>46</v>
      </c>
      <c r="C80" s="71" t="s">
        <v>21</v>
      </c>
      <c r="D80" s="137" t="s">
        <v>13</v>
      </c>
      <c r="E80" s="138"/>
      <c r="F80" s="72">
        <v>805</v>
      </c>
      <c r="G80" s="76">
        <v>10.19</v>
      </c>
      <c r="H80" s="76">
        <v>18.510000000000002</v>
      </c>
      <c r="I80" s="76">
        <v>43.73</v>
      </c>
      <c r="J80" s="76">
        <v>20.87</v>
      </c>
      <c r="K80" s="76">
        <v>6.71</v>
      </c>
      <c r="L80" s="44" t="s">
        <v>68</v>
      </c>
      <c r="M80" s="79">
        <v>9.69</v>
      </c>
      <c r="N80" s="79">
        <v>12.55</v>
      </c>
      <c r="O80" s="79">
        <v>59.25</v>
      </c>
      <c r="P80" s="79">
        <v>6.71</v>
      </c>
      <c r="Q80" s="79">
        <v>11.8</v>
      </c>
      <c r="R80" s="79">
        <v>0.90889690656394395</v>
      </c>
      <c r="S80" s="64">
        <v>82.72</v>
      </c>
      <c r="T80" s="64">
        <v>98.7</v>
      </c>
      <c r="U80" s="64">
        <v>90.71</v>
      </c>
      <c r="V80" s="64">
        <v>97.03</v>
      </c>
      <c r="W80" s="65">
        <v>30.41</v>
      </c>
      <c r="X80" s="65">
        <v>95.85</v>
      </c>
      <c r="Y80" s="65">
        <v>63.13</v>
      </c>
      <c r="Z80" s="65">
        <v>83.35</v>
      </c>
      <c r="AA80" s="66">
        <v>93.07</v>
      </c>
      <c r="AB80" s="66">
        <v>73.81</v>
      </c>
      <c r="AC80" s="66">
        <v>83.44</v>
      </c>
      <c r="AD80" s="66">
        <v>82.06</v>
      </c>
      <c r="AE80" s="67">
        <v>75.63</v>
      </c>
      <c r="AF80" s="67">
        <v>98.37</v>
      </c>
      <c r="AG80" s="67">
        <v>87</v>
      </c>
      <c r="AH80" s="67">
        <v>93.68</v>
      </c>
      <c r="AI80" s="68">
        <v>70.37</v>
      </c>
      <c r="AJ80" s="68">
        <v>95.28</v>
      </c>
      <c r="AK80" s="68">
        <v>82.83</v>
      </c>
      <c r="AL80" s="81">
        <v>82.83</v>
      </c>
      <c r="AM80" s="84">
        <f t="shared" si="4"/>
        <v>70.44</v>
      </c>
      <c r="AN80" s="84">
        <f t="shared" si="5"/>
        <v>92.402000000000001</v>
      </c>
      <c r="AO80" s="84">
        <f t="shared" si="6"/>
        <v>81.421999999999997</v>
      </c>
      <c r="AP80" s="84">
        <f t="shared" si="7"/>
        <v>87.789999999999992</v>
      </c>
      <c r="AQ80" s="159"/>
      <c r="AR80" s="160"/>
    </row>
    <row r="81" spans="1:94" x14ac:dyDescent="0.25">
      <c r="A81" s="71">
        <v>78</v>
      </c>
      <c r="B81" s="72">
        <v>48</v>
      </c>
      <c r="C81" s="72" t="s">
        <v>12</v>
      </c>
      <c r="D81" s="137" t="s">
        <v>13</v>
      </c>
      <c r="E81" s="138"/>
      <c r="F81" s="72">
        <v>894</v>
      </c>
      <c r="G81" s="76">
        <v>26.17</v>
      </c>
      <c r="H81" s="76">
        <v>7.72</v>
      </c>
      <c r="I81" s="76">
        <v>28.19</v>
      </c>
      <c r="J81" s="76">
        <v>22.93</v>
      </c>
      <c r="K81" s="76">
        <v>14.99</v>
      </c>
      <c r="L81" s="44" t="s">
        <v>69</v>
      </c>
      <c r="M81" s="79">
        <v>27.4</v>
      </c>
      <c r="N81" s="79">
        <v>9.2799999999999994</v>
      </c>
      <c r="O81" s="79">
        <v>25.28</v>
      </c>
      <c r="P81" s="79">
        <v>23.71</v>
      </c>
      <c r="Q81" s="79">
        <v>14.32</v>
      </c>
      <c r="R81" s="79">
        <v>0.95090843460473995</v>
      </c>
      <c r="S81" s="64">
        <v>97.01</v>
      </c>
      <c r="T81" s="64">
        <v>98.41</v>
      </c>
      <c r="U81" s="64">
        <v>97.71</v>
      </c>
      <c r="V81" s="64">
        <v>98.03</v>
      </c>
      <c r="W81" s="65">
        <v>49.28</v>
      </c>
      <c r="X81" s="65">
        <v>95.35</v>
      </c>
      <c r="Y81" s="65">
        <v>72.31</v>
      </c>
      <c r="Z81" s="65">
        <v>91.67</v>
      </c>
      <c r="AA81" s="66">
        <v>81.349999999999994</v>
      </c>
      <c r="AB81" s="66">
        <v>90.69</v>
      </c>
      <c r="AC81" s="66">
        <v>86.02</v>
      </c>
      <c r="AD81" s="66">
        <v>87.96</v>
      </c>
      <c r="AE81" s="67">
        <v>84.39</v>
      </c>
      <c r="AF81" s="67">
        <v>97.88</v>
      </c>
      <c r="AG81" s="67">
        <v>91.13</v>
      </c>
      <c r="AH81" s="67">
        <v>94.68</v>
      </c>
      <c r="AI81" s="68">
        <v>89.42</v>
      </c>
      <c r="AJ81" s="68">
        <v>98.16</v>
      </c>
      <c r="AK81" s="68">
        <v>93.79</v>
      </c>
      <c r="AL81" s="81">
        <v>93.79</v>
      </c>
      <c r="AM81" s="84">
        <f t="shared" si="4"/>
        <v>80.290000000000006</v>
      </c>
      <c r="AN81" s="84">
        <f t="shared" si="5"/>
        <v>96.097999999999999</v>
      </c>
      <c r="AO81" s="84">
        <f t="shared" si="6"/>
        <v>88.191999999999993</v>
      </c>
      <c r="AP81" s="84">
        <f t="shared" si="7"/>
        <v>93.225999999999999</v>
      </c>
      <c r="AQ81" s="159"/>
      <c r="AR81" s="160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</row>
    <row r="82" spans="1:94" s="2" customFormat="1" x14ac:dyDescent="0.25">
      <c r="A82" s="71">
        <v>79</v>
      </c>
      <c r="B82" s="71">
        <v>20</v>
      </c>
      <c r="C82" s="71" t="s">
        <v>21</v>
      </c>
      <c r="D82" s="137" t="s">
        <v>13</v>
      </c>
      <c r="E82" s="138"/>
      <c r="F82" s="72">
        <v>880</v>
      </c>
      <c r="G82" s="76">
        <v>6.59</v>
      </c>
      <c r="H82" s="76">
        <v>17.16</v>
      </c>
      <c r="I82" s="76">
        <v>42.84</v>
      </c>
      <c r="J82" s="76">
        <v>17.05</v>
      </c>
      <c r="K82" s="76">
        <v>16.36</v>
      </c>
      <c r="L82" s="44" t="s">
        <v>70</v>
      </c>
      <c r="M82" s="79">
        <v>9.66</v>
      </c>
      <c r="N82" s="79">
        <v>11.7</v>
      </c>
      <c r="O82" s="79">
        <v>44.43</v>
      </c>
      <c r="P82" s="79">
        <v>17.73</v>
      </c>
      <c r="Q82" s="79">
        <v>16.48</v>
      </c>
      <c r="R82" s="79">
        <v>0.77929984779299799</v>
      </c>
      <c r="S82" s="64">
        <v>93.1</v>
      </c>
      <c r="T82" s="64">
        <v>94.19</v>
      </c>
      <c r="U82" s="64">
        <v>93.65</v>
      </c>
      <c r="V82" s="64">
        <v>94.12</v>
      </c>
      <c r="W82" s="65">
        <v>42</v>
      </c>
      <c r="X82" s="65">
        <v>97.71</v>
      </c>
      <c r="Y82" s="65">
        <v>69.86</v>
      </c>
      <c r="Z82" s="65">
        <v>87.88</v>
      </c>
      <c r="AA82" s="66">
        <v>88.19</v>
      </c>
      <c r="AB82" s="66">
        <v>92.39</v>
      </c>
      <c r="AC82" s="66">
        <v>90.29</v>
      </c>
      <c r="AD82" s="66">
        <v>90.59</v>
      </c>
      <c r="AE82" s="67">
        <v>94.78</v>
      </c>
      <c r="AF82" s="67">
        <v>97.63</v>
      </c>
      <c r="AG82" s="67">
        <v>96.2</v>
      </c>
      <c r="AH82" s="67">
        <v>97.18</v>
      </c>
      <c r="AI82" s="68">
        <v>94.44</v>
      </c>
      <c r="AJ82" s="68">
        <v>95.33</v>
      </c>
      <c r="AK82" s="68">
        <v>94.89</v>
      </c>
      <c r="AL82" s="81">
        <v>94.89</v>
      </c>
      <c r="AM82" s="84">
        <f t="shared" si="4"/>
        <v>82.501999999999995</v>
      </c>
      <c r="AN82" s="84">
        <f t="shared" si="5"/>
        <v>95.449999999999989</v>
      </c>
      <c r="AO82" s="84">
        <f t="shared" si="6"/>
        <v>88.977999999999994</v>
      </c>
      <c r="AP82" s="84">
        <f t="shared" si="7"/>
        <v>92.932000000000002</v>
      </c>
      <c r="AQ82" s="159"/>
      <c r="AR82" s="160" t="s">
        <v>142</v>
      </c>
    </row>
    <row r="83" spans="1:94" x14ac:dyDescent="0.25">
      <c r="A83" s="71">
        <v>80</v>
      </c>
      <c r="B83" s="72">
        <v>57</v>
      </c>
      <c r="C83" s="72" t="s">
        <v>21</v>
      </c>
      <c r="D83" s="137" t="s">
        <v>13</v>
      </c>
      <c r="E83" s="138"/>
      <c r="F83" s="72">
        <v>889</v>
      </c>
      <c r="G83" s="76">
        <v>13.39</v>
      </c>
      <c r="H83" s="76">
        <v>19.239999999999998</v>
      </c>
      <c r="I83" s="76">
        <v>40.72</v>
      </c>
      <c r="J83" s="76">
        <v>20.13</v>
      </c>
      <c r="K83" s="76">
        <v>6.52</v>
      </c>
      <c r="L83" s="44" t="s">
        <v>70</v>
      </c>
      <c r="M83" s="79">
        <v>12.94</v>
      </c>
      <c r="N83" s="79">
        <v>8.89</v>
      </c>
      <c r="O83" s="79">
        <v>53.09</v>
      </c>
      <c r="P83" s="79">
        <v>12.82</v>
      </c>
      <c r="Q83" s="79">
        <v>12.26</v>
      </c>
      <c r="R83" s="79">
        <v>0.895737363812386</v>
      </c>
      <c r="S83" s="64">
        <v>75.63</v>
      </c>
      <c r="T83" s="64">
        <v>98.65</v>
      </c>
      <c r="U83" s="64">
        <v>87.14</v>
      </c>
      <c r="V83" s="64">
        <v>95.46</v>
      </c>
      <c r="W83" s="65">
        <v>58.33</v>
      </c>
      <c r="X83" s="65">
        <v>93.2</v>
      </c>
      <c r="Y83" s="65">
        <v>75.77</v>
      </c>
      <c r="Z83" s="65">
        <v>86.38</v>
      </c>
      <c r="AA83" s="66">
        <v>94.63</v>
      </c>
      <c r="AB83" s="66">
        <v>79.77</v>
      </c>
      <c r="AC83" s="66">
        <v>87.2</v>
      </c>
      <c r="AD83" s="66">
        <v>85.56</v>
      </c>
      <c r="AE83" s="67">
        <v>74.86</v>
      </c>
      <c r="AF83" s="67">
        <v>99.41</v>
      </c>
      <c r="AG83" s="67">
        <v>87.14</v>
      </c>
      <c r="AH83" s="67">
        <v>94.3</v>
      </c>
      <c r="AI83" s="68">
        <v>75.86</v>
      </c>
      <c r="AJ83" s="68">
        <v>98.88</v>
      </c>
      <c r="AK83" s="68">
        <v>87.37</v>
      </c>
      <c r="AL83" s="81">
        <v>87.37</v>
      </c>
      <c r="AM83" s="84">
        <f t="shared" si="4"/>
        <v>75.861999999999995</v>
      </c>
      <c r="AN83" s="84">
        <f t="shared" si="5"/>
        <v>93.981999999999999</v>
      </c>
      <c r="AO83" s="84">
        <f t="shared" si="6"/>
        <v>84.924000000000007</v>
      </c>
      <c r="AP83" s="84">
        <f t="shared" si="7"/>
        <v>89.813999999999993</v>
      </c>
      <c r="AQ83" s="159"/>
      <c r="AR83" s="160" t="s">
        <v>143</v>
      </c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</row>
    <row r="84" spans="1:94" x14ac:dyDescent="0.25">
      <c r="A84" s="72">
        <v>81</v>
      </c>
      <c r="B84" s="71">
        <v>58</v>
      </c>
      <c r="C84" s="71" t="s">
        <v>12</v>
      </c>
      <c r="D84" s="137" t="s">
        <v>13</v>
      </c>
      <c r="E84" s="138"/>
      <c r="F84" s="72">
        <v>911</v>
      </c>
      <c r="G84" s="76">
        <v>40.29</v>
      </c>
      <c r="H84" s="76">
        <v>10.54</v>
      </c>
      <c r="I84" s="76">
        <v>22.83</v>
      </c>
      <c r="J84" s="76">
        <v>20.53</v>
      </c>
      <c r="K84" s="76">
        <v>5.82</v>
      </c>
      <c r="L84" s="44" t="s">
        <v>71</v>
      </c>
      <c r="M84" s="79">
        <v>35.89</v>
      </c>
      <c r="N84" s="79">
        <v>11.96</v>
      </c>
      <c r="O84" s="79">
        <v>31.39</v>
      </c>
      <c r="P84" s="79">
        <v>14.82</v>
      </c>
      <c r="Q84" s="79">
        <v>5.93</v>
      </c>
      <c r="R84" s="79">
        <v>0.90467563525994399</v>
      </c>
      <c r="S84" s="64">
        <v>88.82</v>
      </c>
      <c r="T84" s="64">
        <v>98.34</v>
      </c>
      <c r="U84" s="64">
        <v>93.58</v>
      </c>
      <c r="V84" s="64">
        <v>94.67</v>
      </c>
      <c r="W84" s="65">
        <v>66.67</v>
      </c>
      <c r="X84" s="65">
        <v>93.4</v>
      </c>
      <c r="Y84" s="65">
        <v>80.03</v>
      </c>
      <c r="Z84" s="65">
        <v>90.58</v>
      </c>
      <c r="AA84" s="66">
        <v>87.98</v>
      </c>
      <c r="AB84" s="66">
        <v>91.53</v>
      </c>
      <c r="AC84" s="66">
        <v>89.76</v>
      </c>
      <c r="AD84" s="66">
        <v>90.69</v>
      </c>
      <c r="AE84" s="67">
        <v>87.17</v>
      </c>
      <c r="AF84" s="67">
        <v>99.42</v>
      </c>
      <c r="AG84" s="67">
        <v>93.29</v>
      </c>
      <c r="AH84" s="67">
        <v>96.82</v>
      </c>
      <c r="AI84" s="68">
        <v>67.92</v>
      </c>
      <c r="AJ84" s="68">
        <v>98.43</v>
      </c>
      <c r="AK84" s="68">
        <v>83.18</v>
      </c>
      <c r="AL84" s="81">
        <v>83.18</v>
      </c>
      <c r="AM84" s="84">
        <f t="shared" si="4"/>
        <v>79.712000000000018</v>
      </c>
      <c r="AN84" s="84">
        <f t="shared" si="5"/>
        <v>96.224000000000004</v>
      </c>
      <c r="AO84" s="84">
        <f t="shared" si="6"/>
        <v>87.968000000000004</v>
      </c>
      <c r="AP84" s="84">
        <f t="shared" si="7"/>
        <v>91.188000000000002</v>
      </c>
      <c r="AQ84" s="159"/>
      <c r="AR84" s="160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</row>
    <row r="85" spans="1:94" x14ac:dyDescent="0.25">
      <c r="A85" s="72">
        <v>82</v>
      </c>
      <c r="B85" s="71">
        <v>43</v>
      </c>
      <c r="C85" s="71" t="s">
        <v>21</v>
      </c>
      <c r="D85" s="137" t="s">
        <v>40</v>
      </c>
      <c r="E85" s="138"/>
      <c r="F85" s="72">
        <v>882</v>
      </c>
      <c r="G85" s="76">
        <v>18.37</v>
      </c>
      <c r="H85" s="76">
        <v>12.59</v>
      </c>
      <c r="I85" s="76">
        <v>31.97</v>
      </c>
      <c r="J85" s="76">
        <v>23.24</v>
      </c>
      <c r="K85" s="76">
        <v>13.83</v>
      </c>
      <c r="L85" s="44" t="s">
        <v>71</v>
      </c>
      <c r="M85" s="79">
        <v>19.5</v>
      </c>
      <c r="N85" s="79">
        <v>8.16</v>
      </c>
      <c r="O85" s="79">
        <v>42.4</v>
      </c>
      <c r="P85" s="79">
        <v>14.63</v>
      </c>
      <c r="Q85" s="79">
        <v>15.31</v>
      </c>
      <c r="R85" s="79">
        <v>0.89831497427374096</v>
      </c>
      <c r="S85" s="64">
        <v>88.75</v>
      </c>
      <c r="T85" s="64">
        <v>98.7</v>
      </c>
      <c r="U85" s="64">
        <v>93.72</v>
      </c>
      <c r="V85" s="64">
        <v>96.83</v>
      </c>
      <c r="W85" s="65">
        <v>45.19</v>
      </c>
      <c r="X85" s="65">
        <v>95.99</v>
      </c>
      <c r="Y85" s="65">
        <v>70.59</v>
      </c>
      <c r="Z85" s="65">
        <v>89.79</v>
      </c>
      <c r="AA85" s="66">
        <v>88.93</v>
      </c>
      <c r="AB85" s="66">
        <v>86.92</v>
      </c>
      <c r="AC85" s="66">
        <v>87.92</v>
      </c>
      <c r="AD85" s="66">
        <v>87.56</v>
      </c>
      <c r="AE85" s="67">
        <v>85.13</v>
      </c>
      <c r="AF85" s="67">
        <v>99.09</v>
      </c>
      <c r="AG85" s="67">
        <v>92.11</v>
      </c>
      <c r="AH85" s="67">
        <v>95.89</v>
      </c>
      <c r="AI85" s="68">
        <v>96.72</v>
      </c>
      <c r="AJ85" s="68">
        <v>97.67</v>
      </c>
      <c r="AK85" s="68">
        <v>97.2</v>
      </c>
      <c r="AL85" s="81">
        <v>97.2</v>
      </c>
      <c r="AM85" s="84">
        <f t="shared" si="4"/>
        <v>80.944000000000003</v>
      </c>
      <c r="AN85" s="84">
        <f t="shared" si="5"/>
        <v>95.674000000000007</v>
      </c>
      <c r="AO85" s="84">
        <f t="shared" si="6"/>
        <v>88.308000000000007</v>
      </c>
      <c r="AP85" s="84">
        <f t="shared" si="7"/>
        <v>93.453999999999994</v>
      </c>
      <c r="AQ85" s="159"/>
      <c r="AR85" s="160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</row>
    <row r="86" spans="1:94" x14ac:dyDescent="0.25">
      <c r="A86" s="71">
        <v>83</v>
      </c>
      <c r="B86" s="71">
        <v>77</v>
      </c>
      <c r="C86" s="71" t="s">
        <v>21</v>
      </c>
      <c r="D86" s="137" t="s">
        <v>13</v>
      </c>
      <c r="E86" s="138" t="s">
        <v>86</v>
      </c>
      <c r="F86" s="72">
        <v>925</v>
      </c>
      <c r="G86" s="76">
        <v>24.54</v>
      </c>
      <c r="H86" s="76">
        <v>10.050000000000001</v>
      </c>
      <c r="I86" s="76">
        <v>37.840000000000003</v>
      </c>
      <c r="J86" s="76">
        <v>12.43</v>
      </c>
      <c r="K86" s="76">
        <v>15.14</v>
      </c>
      <c r="L86" s="44" t="s">
        <v>71</v>
      </c>
      <c r="M86" s="79">
        <v>25.51</v>
      </c>
      <c r="N86" s="79">
        <v>4.76</v>
      </c>
      <c r="O86" s="79">
        <v>48.11</v>
      </c>
      <c r="P86" s="79">
        <v>6.49</v>
      </c>
      <c r="Q86" s="79">
        <v>15.14</v>
      </c>
      <c r="R86" s="79">
        <v>0.950478614507829</v>
      </c>
      <c r="S86" s="64">
        <v>96.48</v>
      </c>
      <c r="T86" s="64">
        <v>97.75</v>
      </c>
      <c r="U86" s="64">
        <v>97.12</v>
      </c>
      <c r="V86" s="64">
        <v>97.43</v>
      </c>
      <c r="W86" s="65">
        <v>50.54</v>
      </c>
      <c r="X86" s="65">
        <v>96.38</v>
      </c>
      <c r="Y86" s="65">
        <v>73.459999999999994</v>
      </c>
      <c r="Z86" s="65">
        <v>91.62</v>
      </c>
      <c r="AA86" s="66">
        <v>92</v>
      </c>
      <c r="AB86" s="66">
        <v>86.61</v>
      </c>
      <c r="AC86" s="66">
        <v>89.3</v>
      </c>
      <c r="AD86" s="66">
        <v>88.72</v>
      </c>
      <c r="AE86" s="67">
        <v>68.7</v>
      </c>
      <c r="AF86" s="67">
        <v>99.1</v>
      </c>
      <c r="AG86" s="67">
        <v>83.9</v>
      </c>
      <c r="AH86" s="67">
        <v>95.2</v>
      </c>
      <c r="AI86" s="68">
        <v>91.82</v>
      </c>
      <c r="AJ86" s="68">
        <v>99.62</v>
      </c>
      <c r="AK86" s="68">
        <v>95.72</v>
      </c>
      <c r="AL86" s="81">
        <v>95.72</v>
      </c>
      <c r="AM86" s="84">
        <f t="shared" si="4"/>
        <v>79.908000000000001</v>
      </c>
      <c r="AN86" s="84">
        <f t="shared" si="5"/>
        <v>95.89200000000001</v>
      </c>
      <c r="AO86" s="84">
        <f t="shared" si="6"/>
        <v>87.9</v>
      </c>
      <c r="AP86" s="84">
        <f t="shared" si="7"/>
        <v>93.737999999999985</v>
      </c>
      <c r="AQ86" s="159" t="s">
        <v>125</v>
      </c>
      <c r="AR86" s="160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</row>
    <row r="87" spans="1:94" x14ac:dyDescent="0.25">
      <c r="A87" s="71">
        <v>84</v>
      </c>
      <c r="B87" s="71">
        <v>65</v>
      </c>
      <c r="C87" s="71" t="s">
        <v>21</v>
      </c>
      <c r="D87" s="137" t="s">
        <v>13</v>
      </c>
      <c r="E87" s="138"/>
      <c r="F87" s="72">
        <v>963</v>
      </c>
      <c r="G87" s="76">
        <v>12.56</v>
      </c>
      <c r="H87" s="76">
        <v>5.82</v>
      </c>
      <c r="I87" s="76">
        <v>30.32</v>
      </c>
      <c r="J87" s="76">
        <v>35.83</v>
      </c>
      <c r="K87" s="76">
        <v>15.47</v>
      </c>
      <c r="L87" s="44" t="s">
        <v>72</v>
      </c>
      <c r="M87" s="79">
        <v>13.08</v>
      </c>
      <c r="N87" s="79">
        <v>4.47</v>
      </c>
      <c r="O87" s="79">
        <v>32.71</v>
      </c>
      <c r="P87" s="79">
        <v>34.369999999999997</v>
      </c>
      <c r="Q87" s="79">
        <v>15.37</v>
      </c>
      <c r="R87" s="79">
        <v>0.92012991917818598</v>
      </c>
      <c r="S87" s="64">
        <v>97.5</v>
      </c>
      <c r="T87" s="64">
        <v>95.94</v>
      </c>
      <c r="U87" s="64">
        <v>96.72</v>
      </c>
      <c r="V87" s="64">
        <v>96.14</v>
      </c>
      <c r="W87" s="65">
        <v>50</v>
      </c>
      <c r="X87" s="65">
        <v>95.67</v>
      </c>
      <c r="Y87" s="65">
        <v>72.83</v>
      </c>
      <c r="Z87" s="65">
        <v>92.93</v>
      </c>
      <c r="AA87" s="66">
        <v>77.739999999999995</v>
      </c>
      <c r="AB87" s="66">
        <v>87.05</v>
      </c>
      <c r="AC87" s="66">
        <v>82.4</v>
      </c>
      <c r="AD87" s="66">
        <v>84.14</v>
      </c>
      <c r="AE87" s="67">
        <v>88.12</v>
      </c>
      <c r="AF87" s="67">
        <v>93.71</v>
      </c>
      <c r="AG87" s="67">
        <v>90.91</v>
      </c>
      <c r="AH87" s="67">
        <v>91.64</v>
      </c>
      <c r="AI87" s="68">
        <v>49.17</v>
      </c>
      <c r="AJ87" s="68">
        <v>99.14</v>
      </c>
      <c r="AK87" s="70">
        <v>74.150000000000006</v>
      </c>
      <c r="AL87" s="81">
        <v>74.150000000000006</v>
      </c>
      <c r="AM87" s="84">
        <f t="shared" si="4"/>
        <v>72.506</v>
      </c>
      <c r="AN87" s="84">
        <f t="shared" si="5"/>
        <v>94.301999999999992</v>
      </c>
      <c r="AO87" s="84">
        <f t="shared" si="6"/>
        <v>83.402000000000001</v>
      </c>
      <c r="AP87" s="84">
        <f t="shared" si="7"/>
        <v>87.8</v>
      </c>
      <c r="AQ87" s="159" t="s">
        <v>144</v>
      </c>
      <c r="AR87" s="160" t="s">
        <v>145</v>
      </c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</row>
    <row r="88" spans="1:94" x14ac:dyDescent="0.25">
      <c r="A88" s="71">
        <v>85</v>
      </c>
      <c r="B88" s="71">
        <v>56</v>
      </c>
      <c r="C88" s="71" t="s">
        <v>21</v>
      </c>
      <c r="D88" s="137" t="s">
        <v>52</v>
      </c>
      <c r="E88" s="138" t="s">
        <v>16</v>
      </c>
      <c r="F88" s="72">
        <v>896</v>
      </c>
      <c r="G88" s="76">
        <v>14.51</v>
      </c>
      <c r="H88" s="76">
        <v>9.49</v>
      </c>
      <c r="I88" s="76">
        <v>39.96</v>
      </c>
      <c r="J88" s="76">
        <v>21.88</v>
      </c>
      <c r="K88" s="76">
        <v>14.17</v>
      </c>
      <c r="L88" s="44" t="s">
        <v>72</v>
      </c>
      <c r="M88" s="79">
        <v>13.62</v>
      </c>
      <c r="N88" s="79">
        <v>5.13</v>
      </c>
      <c r="O88" s="79">
        <v>51.34</v>
      </c>
      <c r="P88" s="79">
        <v>12.61</v>
      </c>
      <c r="Q88" s="79">
        <v>17.3</v>
      </c>
      <c r="R88" s="79">
        <v>0.92521669671095996</v>
      </c>
      <c r="S88" s="64">
        <v>85.27</v>
      </c>
      <c r="T88" s="64">
        <v>99.59</v>
      </c>
      <c r="U88" s="64">
        <v>92.43</v>
      </c>
      <c r="V88" s="64">
        <v>97.46</v>
      </c>
      <c r="W88" s="65">
        <v>37.35</v>
      </c>
      <c r="X88" s="65">
        <v>97.19</v>
      </c>
      <c r="Y88" s="65">
        <v>67.27</v>
      </c>
      <c r="Z88" s="65">
        <v>91.45</v>
      </c>
      <c r="AA88" s="66">
        <v>98.5</v>
      </c>
      <c r="AB88" s="66">
        <v>81.95</v>
      </c>
      <c r="AC88" s="66">
        <v>90.23</v>
      </c>
      <c r="AD88" s="66">
        <v>88.34</v>
      </c>
      <c r="AE88" s="67">
        <v>68.37</v>
      </c>
      <c r="AF88" s="67">
        <v>99.85</v>
      </c>
      <c r="AG88" s="67">
        <v>84.11</v>
      </c>
      <c r="AH88" s="67">
        <v>92.73</v>
      </c>
      <c r="AI88" s="68">
        <v>96.77</v>
      </c>
      <c r="AJ88" s="68">
        <v>97.3</v>
      </c>
      <c r="AK88" s="68">
        <v>97.04</v>
      </c>
      <c r="AL88" s="81">
        <v>97.04</v>
      </c>
      <c r="AM88" s="84">
        <f t="shared" si="4"/>
        <v>77.251999999999995</v>
      </c>
      <c r="AN88" s="84">
        <f t="shared" si="5"/>
        <v>95.176000000000016</v>
      </c>
      <c r="AO88" s="84">
        <f t="shared" si="6"/>
        <v>86.216000000000008</v>
      </c>
      <c r="AP88" s="84">
        <f t="shared" si="7"/>
        <v>93.404000000000011</v>
      </c>
      <c r="AQ88" s="159" t="s">
        <v>110</v>
      </c>
      <c r="AR88" s="160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</row>
    <row r="89" spans="1:94" x14ac:dyDescent="0.25">
      <c r="A89" s="71">
        <v>86</v>
      </c>
      <c r="B89" s="71" t="s">
        <v>73</v>
      </c>
      <c r="C89" s="71" t="s">
        <v>12</v>
      </c>
      <c r="D89" s="137" t="s">
        <v>40</v>
      </c>
      <c r="E89" s="138"/>
      <c r="F89" s="72">
        <v>964</v>
      </c>
      <c r="G89" s="76">
        <v>18.670000000000002</v>
      </c>
      <c r="H89" s="76">
        <v>14.21</v>
      </c>
      <c r="I89" s="76">
        <v>40.46</v>
      </c>
      <c r="J89" s="76">
        <v>13.28</v>
      </c>
      <c r="K89" s="76">
        <v>13.38</v>
      </c>
      <c r="L89" s="44" t="s">
        <v>74</v>
      </c>
      <c r="M89" s="79">
        <v>19.809999999999999</v>
      </c>
      <c r="N89" s="79">
        <v>15.87</v>
      </c>
      <c r="O89" s="79">
        <v>41.08</v>
      </c>
      <c r="P89" s="79">
        <v>8.4</v>
      </c>
      <c r="Q89" s="79">
        <v>14.83</v>
      </c>
      <c r="R89" s="79">
        <v>0.93833536290145103</v>
      </c>
      <c r="S89" s="64">
        <v>89.77</v>
      </c>
      <c r="T89" s="64">
        <v>93.14</v>
      </c>
      <c r="U89" s="64">
        <v>91.46</v>
      </c>
      <c r="V89" s="64">
        <v>92.51</v>
      </c>
      <c r="W89" s="65">
        <v>24.06</v>
      </c>
      <c r="X89" s="65">
        <v>94.38</v>
      </c>
      <c r="Y89" s="65">
        <v>59.22</v>
      </c>
      <c r="Z89" s="65">
        <v>84.37</v>
      </c>
      <c r="AA89" s="66">
        <v>72.430000000000007</v>
      </c>
      <c r="AB89" s="66">
        <v>88.48</v>
      </c>
      <c r="AC89" s="66">
        <v>80.45</v>
      </c>
      <c r="AD89" s="66">
        <v>82.12</v>
      </c>
      <c r="AE89" s="67">
        <v>85.94</v>
      </c>
      <c r="AF89" s="67">
        <v>97.64</v>
      </c>
      <c r="AG89" s="67">
        <v>91.79</v>
      </c>
      <c r="AH89" s="67">
        <v>96.04</v>
      </c>
      <c r="AI89" s="68">
        <v>92.91</v>
      </c>
      <c r="AJ89" s="68">
        <v>91.7</v>
      </c>
      <c r="AK89" s="68">
        <v>92.31</v>
      </c>
      <c r="AL89" s="81">
        <v>92.31</v>
      </c>
      <c r="AM89" s="84">
        <f t="shared" si="4"/>
        <v>73.022000000000006</v>
      </c>
      <c r="AN89" s="84">
        <f t="shared" si="5"/>
        <v>93.067999999999998</v>
      </c>
      <c r="AO89" s="84">
        <f t="shared" si="6"/>
        <v>83.046000000000006</v>
      </c>
      <c r="AP89" s="84">
        <f t="shared" si="7"/>
        <v>89.47</v>
      </c>
      <c r="AQ89" s="159"/>
      <c r="AR89" s="160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</row>
    <row r="90" spans="1:94" s="6" customFormat="1" x14ac:dyDescent="0.25">
      <c r="A90" s="71">
        <v>87</v>
      </c>
      <c r="B90" s="71">
        <v>32</v>
      </c>
      <c r="C90" s="71" t="s">
        <v>21</v>
      </c>
      <c r="D90" s="137" t="s">
        <v>13</v>
      </c>
      <c r="E90" s="138"/>
      <c r="F90" s="71">
        <v>926</v>
      </c>
      <c r="G90" s="76">
        <v>19.440000000000001</v>
      </c>
      <c r="H90" s="76">
        <v>6.91</v>
      </c>
      <c r="I90" s="76">
        <v>37.15</v>
      </c>
      <c r="J90" s="76">
        <v>19.440000000000001</v>
      </c>
      <c r="K90" s="76">
        <v>17.059999999999999</v>
      </c>
      <c r="L90" s="45">
        <v>40911</v>
      </c>
      <c r="M90" s="79">
        <v>18.79</v>
      </c>
      <c r="N90" s="79">
        <v>10.69</v>
      </c>
      <c r="O90" s="79">
        <v>34.99</v>
      </c>
      <c r="P90" s="79">
        <v>17.39</v>
      </c>
      <c r="Q90" s="79">
        <v>18.14</v>
      </c>
      <c r="R90" s="79">
        <v>0.88225921697779996</v>
      </c>
      <c r="S90" s="64">
        <v>97.66</v>
      </c>
      <c r="T90" s="64">
        <v>93.93</v>
      </c>
      <c r="U90" s="64">
        <v>95.8</v>
      </c>
      <c r="V90" s="64">
        <v>94.64</v>
      </c>
      <c r="W90" s="65">
        <v>37.700000000000003</v>
      </c>
      <c r="X90" s="65">
        <v>94.49</v>
      </c>
      <c r="Y90" s="65">
        <v>66.099999999999994</v>
      </c>
      <c r="Z90" s="65">
        <v>90.63</v>
      </c>
      <c r="AA90" s="66">
        <v>79.41</v>
      </c>
      <c r="AB90" s="66">
        <v>93.35</v>
      </c>
      <c r="AC90" s="66">
        <v>86.38</v>
      </c>
      <c r="AD90" s="66">
        <v>88.06</v>
      </c>
      <c r="AE90" s="67">
        <v>83.73</v>
      </c>
      <c r="AF90" s="67">
        <v>98.63</v>
      </c>
      <c r="AG90" s="67">
        <v>91.18</v>
      </c>
      <c r="AH90" s="67">
        <v>95.87</v>
      </c>
      <c r="AI90" s="68">
        <v>87.34</v>
      </c>
      <c r="AJ90" s="68">
        <v>97.02</v>
      </c>
      <c r="AK90" s="68">
        <v>92.18</v>
      </c>
      <c r="AL90" s="81">
        <v>92.18</v>
      </c>
      <c r="AM90" s="84">
        <f t="shared" si="4"/>
        <v>77.168000000000006</v>
      </c>
      <c r="AN90" s="84">
        <f t="shared" si="5"/>
        <v>95.483999999999995</v>
      </c>
      <c r="AO90" s="84">
        <f t="shared" si="6"/>
        <v>86.328000000000003</v>
      </c>
      <c r="AP90" s="84">
        <f t="shared" si="7"/>
        <v>92.275999999999996</v>
      </c>
      <c r="AQ90" s="159"/>
      <c r="AR90" s="160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</row>
    <row r="91" spans="1:94" x14ac:dyDescent="0.25">
      <c r="A91" s="71">
        <v>88</v>
      </c>
      <c r="B91" s="71">
        <v>68</v>
      </c>
      <c r="C91" s="71" t="s">
        <v>12</v>
      </c>
      <c r="D91" s="137" t="s">
        <v>40</v>
      </c>
      <c r="E91" s="138"/>
      <c r="F91" s="71">
        <v>1002</v>
      </c>
      <c r="G91" s="76">
        <v>26.15</v>
      </c>
      <c r="H91" s="76">
        <v>12.28</v>
      </c>
      <c r="I91" s="76">
        <v>35.33</v>
      </c>
      <c r="J91" s="76">
        <v>25.45</v>
      </c>
      <c r="K91" s="76">
        <v>0.8</v>
      </c>
      <c r="L91" s="45">
        <v>40942</v>
      </c>
      <c r="M91" s="79">
        <v>25.05</v>
      </c>
      <c r="N91" s="79">
        <v>10.28</v>
      </c>
      <c r="O91" s="79">
        <v>51</v>
      </c>
      <c r="P91" s="79">
        <v>12.48</v>
      </c>
      <c r="Q91" s="79">
        <v>1.2</v>
      </c>
      <c r="R91" s="79">
        <v>0.93956870314886998</v>
      </c>
      <c r="S91" s="64">
        <v>93.97</v>
      </c>
      <c r="T91" s="64">
        <v>98.65</v>
      </c>
      <c r="U91" s="64">
        <v>96.31</v>
      </c>
      <c r="V91" s="64">
        <v>97.53</v>
      </c>
      <c r="W91" s="65">
        <v>52.03</v>
      </c>
      <c r="X91" s="65">
        <v>96</v>
      </c>
      <c r="Y91" s="65">
        <v>74.010000000000005</v>
      </c>
      <c r="Z91" s="65">
        <v>90.43</v>
      </c>
      <c r="AA91" s="66">
        <v>91.53</v>
      </c>
      <c r="AB91" s="66">
        <v>68.12</v>
      </c>
      <c r="AC91" s="66">
        <v>79.819999999999993</v>
      </c>
      <c r="AD91" s="66">
        <v>76.650000000000006</v>
      </c>
      <c r="AE91" s="67">
        <v>43.14</v>
      </c>
      <c r="AF91" s="67">
        <v>100</v>
      </c>
      <c r="AG91" s="70">
        <v>71.569999999999993</v>
      </c>
      <c r="AH91" s="67">
        <v>85.08</v>
      </c>
      <c r="AI91" s="68">
        <v>100</v>
      </c>
      <c r="AJ91" s="68">
        <v>99.27</v>
      </c>
      <c r="AK91" s="68">
        <v>99.64</v>
      </c>
      <c r="AL91" s="81">
        <v>99.64</v>
      </c>
      <c r="AM91" s="84">
        <f t="shared" si="4"/>
        <v>76.134</v>
      </c>
      <c r="AN91" s="84">
        <f t="shared" si="5"/>
        <v>92.407999999999987</v>
      </c>
      <c r="AO91" s="84">
        <f t="shared" si="6"/>
        <v>84.27</v>
      </c>
      <c r="AP91" s="84">
        <f t="shared" si="7"/>
        <v>89.866</v>
      </c>
      <c r="AQ91" s="159" t="s">
        <v>146</v>
      </c>
      <c r="AR91" s="160" t="s">
        <v>147</v>
      </c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</row>
    <row r="92" spans="1:94" s="2" customFormat="1" x14ac:dyDescent="0.25">
      <c r="A92" s="71">
        <v>89</v>
      </c>
      <c r="B92" s="71">
        <v>56</v>
      </c>
      <c r="C92" s="71" t="s">
        <v>21</v>
      </c>
      <c r="D92" s="137" t="s">
        <v>13</v>
      </c>
      <c r="E92" s="138"/>
      <c r="F92" s="71">
        <v>1036</v>
      </c>
      <c r="G92" s="76">
        <v>40.25</v>
      </c>
      <c r="H92" s="76">
        <v>8.4</v>
      </c>
      <c r="I92" s="76">
        <v>25.97</v>
      </c>
      <c r="J92" s="76">
        <v>16.600000000000001</v>
      </c>
      <c r="K92" s="76">
        <v>8.7799999999999994</v>
      </c>
      <c r="L92" s="45">
        <v>41032</v>
      </c>
      <c r="M92" s="79">
        <v>40.54</v>
      </c>
      <c r="N92" s="79">
        <v>5.0199999999999996</v>
      </c>
      <c r="O92" s="79">
        <v>20.079999999999998</v>
      </c>
      <c r="P92" s="79">
        <v>23.75</v>
      </c>
      <c r="Q92" s="79">
        <v>10.62</v>
      </c>
      <c r="R92" s="79">
        <v>0.93724762859245903</v>
      </c>
      <c r="S92" s="64">
        <v>85.6</v>
      </c>
      <c r="T92" s="64">
        <v>97.89</v>
      </c>
      <c r="U92" s="64">
        <v>91.75</v>
      </c>
      <c r="V92" s="64">
        <v>93.14</v>
      </c>
      <c r="W92" s="65">
        <v>54.02</v>
      </c>
      <c r="X92" s="65">
        <v>96.19</v>
      </c>
      <c r="Y92" s="65">
        <v>75.11</v>
      </c>
      <c r="Z92" s="65">
        <v>92.54</v>
      </c>
      <c r="AA92" s="66">
        <v>69.66</v>
      </c>
      <c r="AB92" s="66">
        <v>93.23</v>
      </c>
      <c r="AC92" s="66">
        <v>81.45</v>
      </c>
      <c r="AD92" s="66">
        <v>86.98</v>
      </c>
      <c r="AE92" s="67">
        <v>88.95</v>
      </c>
      <c r="AF92" s="67">
        <v>93.17</v>
      </c>
      <c r="AG92" s="67">
        <v>91.06</v>
      </c>
      <c r="AH92" s="67">
        <v>92.45</v>
      </c>
      <c r="AI92" s="68">
        <v>96.7</v>
      </c>
      <c r="AJ92" s="68">
        <v>95.19</v>
      </c>
      <c r="AK92" s="68">
        <v>95.95</v>
      </c>
      <c r="AL92" s="81">
        <v>95.95</v>
      </c>
      <c r="AM92" s="84">
        <f t="shared" si="4"/>
        <v>78.986000000000004</v>
      </c>
      <c r="AN92" s="84">
        <f t="shared" si="5"/>
        <v>95.134</v>
      </c>
      <c r="AO92" s="84">
        <f t="shared" si="6"/>
        <v>87.063999999999993</v>
      </c>
      <c r="AP92" s="84">
        <f t="shared" si="7"/>
        <v>92.212000000000003</v>
      </c>
      <c r="AQ92" s="159"/>
      <c r="AR92" s="160"/>
    </row>
    <row r="93" spans="1:94" x14ac:dyDescent="0.25">
      <c r="A93" s="71">
        <v>90</v>
      </c>
      <c r="B93" s="72">
        <v>34</v>
      </c>
      <c r="C93" s="72" t="s">
        <v>21</v>
      </c>
      <c r="D93" s="137" t="s">
        <v>13</v>
      </c>
      <c r="E93" s="138"/>
      <c r="F93" s="72">
        <v>933</v>
      </c>
      <c r="G93" s="76">
        <v>6.32</v>
      </c>
      <c r="H93" s="76">
        <v>17.899999999999999</v>
      </c>
      <c r="I93" s="76">
        <v>43.73</v>
      </c>
      <c r="J93" s="76">
        <v>21.11</v>
      </c>
      <c r="K93" s="76">
        <v>10.93</v>
      </c>
      <c r="L93" s="45">
        <v>41032</v>
      </c>
      <c r="M93" s="79">
        <v>4.3899999999999997</v>
      </c>
      <c r="N93" s="79">
        <v>21.01</v>
      </c>
      <c r="O93" s="79">
        <v>43.09</v>
      </c>
      <c r="P93" s="79">
        <v>18.86</v>
      </c>
      <c r="Q93" s="79">
        <v>12.65</v>
      </c>
      <c r="R93" s="79">
        <v>0.72528141162153903</v>
      </c>
      <c r="S93" s="64">
        <v>77.97</v>
      </c>
      <c r="T93" s="64">
        <v>98.7</v>
      </c>
      <c r="U93" s="64">
        <v>88.33</v>
      </c>
      <c r="V93" s="64">
        <v>97.34</v>
      </c>
      <c r="W93" s="65">
        <v>50.6</v>
      </c>
      <c r="X93" s="65">
        <v>96.47</v>
      </c>
      <c r="Y93" s="65">
        <v>73.540000000000006</v>
      </c>
      <c r="Z93" s="65">
        <v>88.04</v>
      </c>
      <c r="AA93" s="66">
        <v>92.08</v>
      </c>
      <c r="AB93" s="66">
        <v>84.54</v>
      </c>
      <c r="AC93" s="66">
        <v>88.31</v>
      </c>
      <c r="AD93" s="66">
        <v>87.71</v>
      </c>
      <c r="AE93" s="67">
        <v>97.46</v>
      </c>
      <c r="AF93" s="67">
        <v>97.59</v>
      </c>
      <c r="AG93" s="67">
        <v>97.53</v>
      </c>
      <c r="AH93" s="67">
        <v>97.56</v>
      </c>
      <c r="AI93" s="68">
        <v>79.41</v>
      </c>
      <c r="AJ93" s="68">
        <v>98</v>
      </c>
      <c r="AK93" s="68">
        <v>88.71</v>
      </c>
      <c r="AL93" s="81">
        <v>88.71</v>
      </c>
      <c r="AM93" s="84">
        <f t="shared" si="4"/>
        <v>79.503999999999991</v>
      </c>
      <c r="AN93" s="84">
        <f t="shared" si="5"/>
        <v>95.060000000000016</v>
      </c>
      <c r="AO93" s="84">
        <f t="shared" si="6"/>
        <v>87.284000000000006</v>
      </c>
      <c r="AP93" s="84">
        <f t="shared" si="7"/>
        <v>91.871999999999986</v>
      </c>
      <c r="AQ93" s="159"/>
      <c r="AR93" s="160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</row>
    <row r="94" spans="1:94" x14ac:dyDescent="0.25">
      <c r="A94" s="71">
        <v>91</v>
      </c>
      <c r="B94" s="72">
        <v>52</v>
      </c>
      <c r="C94" s="72" t="s">
        <v>21</v>
      </c>
      <c r="D94" s="137" t="s">
        <v>13</v>
      </c>
      <c r="E94" s="138"/>
      <c r="F94" s="72">
        <v>990</v>
      </c>
      <c r="G94" s="76">
        <v>14.44</v>
      </c>
      <c r="H94" s="76">
        <v>12.53</v>
      </c>
      <c r="I94" s="76">
        <v>35.56</v>
      </c>
      <c r="J94" s="76">
        <v>17.88</v>
      </c>
      <c r="K94" s="76">
        <v>19.600000000000001</v>
      </c>
      <c r="L94" s="45">
        <v>41032</v>
      </c>
      <c r="M94" s="79">
        <v>14.75</v>
      </c>
      <c r="N94" s="79">
        <v>12.63</v>
      </c>
      <c r="O94" s="79">
        <v>40.909999999999997</v>
      </c>
      <c r="P94" s="79">
        <v>12.32</v>
      </c>
      <c r="Q94" s="79">
        <v>19.39</v>
      </c>
      <c r="R94" s="79">
        <v>0.88863904058250298</v>
      </c>
      <c r="S94" s="64">
        <v>88.81</v>
      </c>
      <c r="T94" s="64">
        <v>97.22</v>
      </c>
      <c r="U94" s="64">
        <v>93.01</v>
      </c>
      <c r="V94" s="64">
        <v>96.04</v>
      </c>
      <c r="W94" s="65">
        <v>58.04</v>
      </c>
      <c r="X94" s="65">
        <v>94.58</v>
      </c>
      <c r="Y94" s="65">
        <v>76.31</v>
      </c>
      <c r="Z94" s="65">
        <v>90.31</v>
      </c>
      <c r="AA94" s="66">
        <v>86.3</v>
      </c>
      <c r="AB94" s="66">
        <v>91.25</v>
      </c>
      <c r="AC94" s="66">
        <v>88.77</v>
      </c>
      <c r="AD94" s="66">
        <v>89.48</v>
      </c>
      <c r="AE94" s="67">
        <v>89.27</v>
      </c>
      <c r="AF94" s="67">
        <v>96.04</v>
      </c>
      <c r="AG94" s="67">
        <v>92.65</v>
      </c>
      <c r="AH94" s="67">
        <v>94.79</v>
      </c>
      <c r="AI94" s="68">
        <v>85.05</v>
      </c>
      <c r="AJ94" s="68">
        <v>99.61</v>
      </c>
      <c r="AK94" s="68">
        <v>92.33</v>
      </c>
      <c r="AL94" s="81">
        <v>92.33</v>
      </c>
      <c r="AM94" s="84">
        <f t="shared" si="4"/>
        <v>81.494</v>
      </c>
      <c r="AN94" s="84">
        <f t="shared" si="5"/>
        <v>95.740000000000009</v>
      </c>
      <c r="AO94" s="84">
        <f t="shared" si="6"/>
        <v>88.614000000000004</v>
      </c>
      <c r="AP94" s="84">
        <f t="shared" si="7"/>
        <v>92.59</v>
      </c>
      <c r="AQ94" s="159"/>
      <c r="AR94" s="160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</row>
    <row r="95" spans="1:94" x14ac:dyDescent="0.25">
      <c r="A95" s="71">
        <v>92</v>
      </c>
      <c r="B95" s="72">
        <v>22</v>
      </c>
      <c r="C95" s="72" t="s">
        <v>12</v>
      </c>
      <c r="D95" s="137" t="s">
        <v>44</v>
      </c>
      <c r="E95" s="138"/>
      <c r="F95" s="72">
        <v>877</v>
      </c>
      <c r="G95" s="76">
        <v>18.93</v>
      </c>
      <c r="H95" s="76">
        <v>6.16</v>
      </c>
      <c r="I95" s="76">
        <v>42.76</v>
      </c>
      <c r="J95" s="76">
        <v>23.83</v>
      </c>
      <c r="K95" s="76">
        <v>8.32</v>
      </c>
      <c r="L95" s="45">
        <v>41124</v>
      </c>
      <c r="M95" s="79">
        <v>19.27</v>
      </c>
      <c r="N95" s="79">
        <v>4.45</v>
      </c>
      <c r="O95" s="79">
        <v>47.66</v>
      </c>
      <c r="P95" s="79">
        <v>20.07</v>
      </c>
      <c r="Q95" s="79">
        <v>8.5500000000000007</v>
      </c>
      <c r="R95" s="79">
        <v>0.95118826496912401</v>
      </c>
      <c r="S95" s="64">
        <v>97.56</v>
      </c>
      <c r="T95" s="64">
        <v>98.39</v>
      </c>
      <c r="U95" s="64">
        <v>97.98</v>
      </c>
      <c r="V95" s="64">
        <v>98.23</v>
      </c>
      <c r="W95" s="65">
        <v>29.41</v>
      </c>
      <c r="X95" s="65">
        <v>99.75</v>
      </c>
      <c r="Y95" s="65">
        <v>64.58</v>
      </c>
      <c r="Z95" s="65">
        <v>95.51</v>
      </c>
      <c r="AA95" s="66">
        <v>68.86</v>
      </c>
      <c r="AB95" s="66">
        <v>92.56</v>
      </c>
      <c r="AC95" s="66">
        <v>80.709999999999994</v>
      </c>
      <c r="AD95" s="66">
        <v>82.76</v>
      </c>
      <c r="AE95" s="67">
        <v>95.69</v>
      </c>
      <c r="AF95" s="67">
        <v>84.17</v>
      </c>
      <c r="AG95" s="67">
        <v>89.93</v>
      </c>
      <c r="AH95" s="67">
        <v>87.01</v>
      </c>
      <c r="AI95" s="68">
        <v>84.93</v>
      </c>
      <c r="AJ95" s="68">
        <v>97.67</v>
      </c>
      <c r="AK95" s="68">
        <v>91.3</v>
      </c>
      <c r="AL95" s="81">
        <v>91.3</v>
      </c>
      <c r="AM95" s="84">
        <f t="shared" si="4"/>
        <v>75.289999999999992</v>
      </c>
      <c r="AN95" s="84">
        <f t="shared" si="5"/>
        <v>94.50800000000001</v>
      </c>
      <c r="AO95" s="84">
        <f t="shared" si="6"/>
        <v>84.9</v>
      </c>
      <c r="AP95" s="84">
        <f t="shared" si="7"/>
        <v>90.962000000000003</v>
      </c>
      <c r="AQ95" s="159"/>
      <c r="AR95" s="160" t="s">
        <v>148</v>
      </c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</row>
    <row r="96" spans="1:94" x14ac:dyDescent="0.25">
      <c r="A96" s="71">
        <v>93</v>
      </c>
      <c r="B96" s="71">
        <v>38</v>
      </c>
      <c r="C96" s="71" t="s">
        <v>21</v>
      </c>
      <c r="D96" s="137" t="s">
        <v>27</v>
      </c>
      <c r="E96" s="138"/>
      <c r="F96" s="72">
        <v>870</v>
      </c>
      <c r="G96" s="76">
        <v>6.44</v>
      </c>
      <c r="H96" s="76">
        <v>17.47</v>
      </c>
      <c r="I96" s="76">
        <v>42.76</v>
      </c>
      <c r="J96" s="76">
        <v>18.16</v>
      </c>
      <c r="K96" s="76">
        <v>15.17</v>
      </c>
      <c r="L96" s="45">
        <v>41155</v>
      </c>
      <c r="M96" s="79">
        <v>7.7</v>
      </c>
      <c r="N96" s="79">
        <v>12.53</v>
      </c>
      <c r="O96" s="79">
        <v>49.31</v>
      </c>
      <c r="P96" s="79">
        <v>14.71</v>
      </c>
      <c r="Q96" s="79">
        <v>15.75</v>
      </c>
      <c r="R96" s="79">
        <v>0.85772357723577297</v>
      </c>
      <c r="S96" s="64">
        <v>84.91</v>
      </c>
      <c r="T96" s="64">
        <v>99.11</v>
      </c>
      <c r="U96" s="64">
        <v>92.01</v>
      </c>
      <c r="V96" s="64">
        <v>98.21</v>
      </c>
      <c r="W96" s="65">
        <v>9.7899999999999991</v>
      </c>
      <c r="X96" s="65">
        <v>99</v>
      </c>
      <c r="Y96" s="70">
        <v>54.39</v>
      </c>
      <c r="Z96" s="65">
        <v>83.81</v>
      </c>
      <c r="AA96" s="66">
        <v>89.83</v>
      </c>
      <c r="AB96" s="66">
        <v>82.1</v>
      </c>
      <c r="AC96" s="66">
        <v>85.96</v>
      </c>
      <c r="AD96" s="66">
        <v>85.36</v>
      </c>
      <c r="AE96" s="67">
        <v>94.94</v>
      </c>
      <c r="AF96" s="67">
        <v>95.89</v>
      </c>
      <c r="AG96" s="67">
        <v>95.42</v>
      </c>
      <c r="AH96" s="67">
        <v>95.71</v>
      </c>
      <c r="AI96" s="68">
        <v>91.67</v>
      </c>
      <c r="AJ96" s="68">
        <v>91.1</v>
      </c>
      <c r="AK96" s="68">
        <v>91.38</v>
      </c>
      <c r="AL96" s="81">
        <v>91.38</v>
      </c>
      <c r="AM96" s="84">
        <f t="shared" si="4"/>
        <v>74.227999999999994</v>
      </c>
      <c r="AN96" s="84">
        <f t="shared" si="5"/>
        <v>93.440000000000012</v>
      </c>
      <c r="AO96" s="84">
        <f t="shared" si="6"/>
        <v>83.832000000000008</v>
      </c>
      <c r="AP96" s="84">
        <f t="shared" si="7"/>
        <v>90.893999999999991</v>
      </c>
      <c r="AQ96" s="159"/>
      <c r="AR96" s="160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</row>
    <row r="97" spans="1:94" x14ac:dyDescent="0.25">
      <c r="A97" s="71">
        <v>94</v>
      </c>
      <c r="B97" s="71">
        <v>45</v>
      </c>
      <c r="C97" s="71" t="s">
        <v>21</v>
      </c>
      <c r="D97" s="137" t="s">
        <v>13</v>
      </c>
      <c r="E97" s="138" t="s">
        <v>86</v>
      </c>
      <c r="F97" s="72">
        <v>846</v>
      </c>
      <c r="G97" s="76">
        <v>25.41</v>
      </c>
      <c r="H97" s="76">
        <v>8.8699999999999992</v>
      </c>
      <c r="I97" s="76">
        <v>36.409999999999997</v>
      </c>
      <c r="J97" s="76">
        <v>15.25</v>
      </c>
      <c r="K97" s="76">
        <v>14.07</v>
      </c>
      <c r="L97" s="45">
        <v>41155</v>
      </c>
      <c r="M97" s="79">
        <v>24.94</v>
      </c>
      <c r="N97" s="79">
        <v>8.8699999999999992</v>
      </c>
      <c r="O97" s="79">
        <v>35.58</v>
      </c>
      <c r="P97" s="79">
        <v>14.89</v>
      </c>
      <c r="Q97" s="79">
        <v>15.72</v>
      </c>
      <c r="R97" s="79">
        <v>0.92955983529432096</v>
      </c>
      <c r="S97" s="64">
        <v>71.89</v>
      </c>
      <c r="T97" s="64">
        <v>99.84</v>
      </c>
      <c r="U97" s="64">
        <v>85.87</v>
      </c>
      <c r="V97" s="64">
        <v>93.5</v>
      </c>
      <c r="W97" s="65">
        <v>52</v>
      </c>
      <c r="X97" s="65">
        <v>93.25</v>
      </c>
      <c r="Y97" s="65">
        <v>72.63</v>
      </c>
      <c r="Z97" s="65">
        <v>89.46</v>
      </c>
      <c r="AA97" s="66">
        <v>88.31</v>
      </c>
      <c r="AB97" s="66">
        <v>93.9</v>
      </c>
      <c r="AC97" s="66">
        <v>91.1</v>
      </c>
      <c r="AD97" s="66">
        <v>91.79</v>
      </c>
      <c r="AE97" s="67">
        <v>99.22</v>
      </c>
      <c r="AF97" s="67">
        <v>96.51</v>
      </c>
      <c r="AG97" s="67">
        <v>97.87</v>
      </c>
      <c r="AH97" s="67">
        <v>96.94</v>
      </c>
      <c r="AI97" s="68">
        <v>90.76</v>
      </c>
      <c r="AJ97" s="68">
        <v>95.7</v>
      </c>
      <c r="AK97" s="68">
        <v>93.23</v>
      </c>
      <c r="AL97" s="81">
        <v>93.23</v>
      </c>
      <c r="AM97" s="84">
        <f t="shared" si="4"/>
        <v>80.435999999999993</v>
      </c>
      <c r="AN97" s="84">
        <f t="shared" si="5"/>
        <v>95.84</v>
      </c>
      <c r="AO97" s="84">
        <f t="shared" si="6"/>
        <v>88.140000000000015</v>
      </c>
      <c r="AP97" s="84">
        <f t="shared" si="7"/>
        <v>92.984000000000009</v>
      </c>
      <c r="AQ97" s="159"/>
      <c r="AR97" s="159" t="s">
        <v>149</v>
      </c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</row>
    <row r="98" spans="1:94" x14ac:dyDescent="0.25">
      <c r="A98" s="71">
        <v>95</v>
      </c>
      <c r="B98" s="73" t="s">
        <v>73</v>
      </c>
      <c r="C98" s="71" t="s">
        <v>12</v>
      </c>
      <c r="D98" s="137" t="s">
        <v>15</v>
      </c>
      <c r="E98" s="138"/>
      <c r="F98" s="72">
        <v>865</v>
      </c>
      <c r="G98" s="76">
        <v>17.57</v>
      </c>
      <c r="H98" s="76">
        <v>20.350000000000001</v>
      </c>
      <c r="I98" s="76">
        <v>28.32</v>
      </c>
      <c r="J98" s="76">
        <v>15.26</v>
      </c>
      <c r="K98" s="76">
        <v>18.5</v>
      </c>
      <c r="L98" s="45">
        <v>41246</v>
      </c>
      <c r="M98" s="79">
        <v>18.96</v>
      </c>
      <c r="N98" s="79">
        <v>16.18</v>
      </c>
      <c r="O98" s="79">
        <v>34.68</v>
      </c>
      <c r="P98" s="79">
        <v>12.49</v>
      </c>
      <c r="Q98" s="79">
        <v>17.690000000000001</v>
      </c>
      <c r="R98" s="79">
        <v>0.87273281511964695</v>
      </c>
      <c r="S98" s="64">
        <v>81.290000000000006</v>
      </c>
      <c r="T98" s="64">
        <v>97.27</v>
      </c>
      <c r="U98" s="64">
        <v>89.28</v>
      </c>
      <c r="V98" s="64">
        <v>94.61</v>
      </c>
      <c r="W98" s="65">
        <v>67.3</v>
      </c>
      <c r="X98" s="65">
        <v>96.15</v>
      </c>
      <c r="Y98" s="65">
        <v>81.72</v>
      </c>
      <c r="Z98" s="65">
        <v>90.66</v>
      </c>
      <c r="AA98" s="66">
        <v>95.1</v>
      </c>
      <c r="AB98" s="66">
        <v>93.39</v>
      </c>
      <c r="AC98" s="66">
        <v>94.25</v>
      </c>
      <c r="AD98" s="66">
        <v>93.89</v>
      </c>
      <c r="AE98" s="67">
        <v>94.7</v>
      </c>
      <c r="AF98" s="67">
        <v>99.57</v>
      </c>
      <c r="AG98" s="67">
        <v>97.14</v>
      </c>
      <c r="AH98" s="67">
        <v>98.8</v>
      </c>
      <c r="AI98" s="68">
        <v>86.88</v>
      </c>
      <c r="AJ98" s="68">
        <v>95.41</v>
      </c>
      <c r="AK98" s="68">
        <v>91.14</v>
      </c>
      <c r="AL98" s="81">
        <v>91.14</v>
      </c>
      <c r="AM98" s="84">
        <f t="shared" si="4"/>
        <v>85.054000000000002</v>
      </c>
      <c r="AN98" s="84">
        <f t="shared" si="5"/>
        <v>96.35799999999999</v>
      </c>
      <c r="AO98" s="84">
        <f t="shared" si="6"/>
        <v>90.705999999999989</v>
      </c>
      <c r="AP98" s="84">
        <f t="shared" si="7"/>
        <v>93.82</v>
      </c>
      <c r="AQ98" s="159" t="s">
        <v>150</v>
      </c>
      <c r="AR98" s="160" t="s">
        <v>151</v>
      </c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</row>
    <row r="99" spans="1:94" x14ac:dyDescent="0.25">
      <c r="A99" s="71">
        <v>96</v>
      </c>
      <c r="B99" s="71">
        <v>64</v>
      </c>
      <c r="C99" s="71" t="s">
        <v>12</v>
      </c>
      <c r="D99" s="137" t="s">
        <v>13</v>
      </c>
      <c r="E99" s="138"/>
      <c r="F99" s="72">
        <v>858</v>
      </c>
      <c r="G99" s="76">
        <v>17.25</v>
      </c>
      <c r="H99" s="76">
        <v>6.76</v>
      </c>
      <c r="I99" s="76">
        <v>36.950000000000003</v>
      </c>
      <c r="J99" s="76">
        <v>23.19</v>
      </c>
      <c r="K99" s="76">
        <v>15.85</v>
      </c>
      <c r="L99" s="44" t="s">
        <v>75</v>
      </c>
      <c r="M99" s="79">
        <v>18.07</v>
      </c>
      <c r="N99" s="79">
        <v>6.29</v>
      </c>
      <c r="O99" s="79">
        <v>32.869999999999997</v>
      </c>
      <c r="P99" s="79">
        <v>27.62</v>
      </c>
      <c r="Q99" s="79">
        <v>15.15</v>
      </c>
      <c r="R99" s="79">
        <v>0.93941581627675597</v>
      </c>
      <c r="S99" s="64">
        <v>93.92</v>
      </c>
      <c r="T99" s="64">
        <v>94.56</v>
      </c>
      <c r="U99" s="64">
        <v>94.24</v>
      </c>
      <c r="V99" s="64">
        <v>94.44</v>
      </c>
      <c r="W99" s="65">
        <v>39.659999999999997</v>
      </c>
      <c r="X99" s="65">
        <v>95.32</v>
      </c>
      <c r="Y99" s="65">
        <v>67.489999999999995</v>
      </c>
      <c r="Z99" s="65">
        <v>91.43</v>
      </c>
      <c r="AA99" s="66">
        <v>60.88</v>
      </c>
      <c r="AB99" s="66">
        <v>96.09</v>
      </c>
      <c r="AC99" s="66">
        <v>78.48</v>
      </c>
      <c r="AD99" s="66">
        <v>82.61</v>
      </c>
      <c r="AE99" s="67">
        <v>95.48</v>
      </c>
      <c r="AF99" s="67">
        <v>90.94</v>
      </c>
      <c r="AG99" s="67">
        <v>93.21</v>
      </c>
      <c r="AH99" s="67">
        <v>92.03</v>
      </c>
      <c r="AI99" s="68">
        <v>83.02</v>
      </c>
      <c r="AJ99" s="68">
        <v>93.77</v>
      </c>
      <c r="AK99" s="68">
        <v>88.39</v>
      </c>
      <c r="AL99" s="81">
        <v>88.39</v>
      </c>
      <c r="AM99" s="84">
        <f t="shared" si="4"/>
        <v>74.591999999999999</v>
      </c>
      <c r="AN99" s="84">
        <f t="shared" si="5"/>
        <v>94.135999999999996</v>
      </c>
      <c r="AO99" s="84">
        <f t="shared" si="6"/>
        <v>84.361999999999995</v>
      </c>
      <c r="AP99" s="84">
        <f t="shared" si="7"/>
        <v>89.78</v>
      </c>
      <c r="AQ99" s="159"/>
      <c r="AR99" s="160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</row>
    <row r="100" spans="1:94" s="2" customFormat="1" x14ac:dyDescent="0.25">
      <c r="A100" s="71">
        <v>97</v>
      </c>
      <c r="B100" s="71">
        <v>66</v>
      </c>
      <c r="C100" s="71" t="s">
        <v>21</v>
      </c>
      <c r="D100" s="137" t="s">
        <v>13</v>
      </c>
      <c r="E100" s="138"/>
      <c r="F100" s="72">
        <v>912</v>
      </c>
      <c r="G100" s="76">
        <v>21.82</v>
      </c>
      <c r="H100" s="76">
        <v>10.09</v>
      </c>
      <c r="I100" s="76">
        <v>23.25</v>
      </c>
      <c r="J100" s="76">
        <v>28.62</v>
      </c>
      <c r="K100" s="76">
        <v>16.23</v>
      </c>
      <c r="L100" s="44" t="s">
        <v>75</v>
      </c>
      <c r="M100" s="79">
        <v>19.96</v>
      </c>
      <c r="N100" s="79">
        <v>8.77</v>
      </c>
      <c r="O100" s="79">
        <v>27.41</v>
      </c>
      <c r="P100" s="79">
        <v>25.22</v>
      </c>
      <c r="Q100" s="79">
        <v>18.64</v>
      </c>
      <c r="R100" s="79">
        <v>0.87620160390886404</v>
      </c>
      <c r="S100" s="64">
        <v>89.95</v>
      </c>
      <c r="T100" s="64">
        <v>95.9</v>
      </c>
      <c r="U100" s="64">
        <v>92.93</v>
      </c>
      <c r="V100" s="64">
        <v>94.56</v>
      </c>
      <c r="W100" s="65">
        <v>19.57</v>
      </c>
      <c r="X100" s="65">
        <v>97.09</v>
      </c>
      <c r="Y100" s="65">
        <v>58.33</v>
      </c>
      <c r="Z100" s="65">
        <v>89</v>
      </c>
      <c r="AA100" s="66">
        <v>83.49</v>
      </c>
      <c r="AB100" s="66">
        <v>85.37</v>
      </c>
      <c r="AC100" s="66">
        <v>84.43</v>
      </c>
      <c r="AD100" s="66">
        <v>84.92</v>
      </c>
      <c r="AE100" s="67">
        <v>77.010000000000005</v>
      </c>
      <c r="AF100" s="67">
        <v>99.52</v>
      </c>
      <c r="AG100" s="67">
        <v>88.26</v>
      </c>
      <c r="AH100" s="67">
        <v>92.86</v>
      </c>
      <c r="AI100" s="68">
        <v>91.53</v>
      </c>
      <c r="AJ100" s="68">
        <v>93.85</v>
      </c>
      <c r="AK100" s="68">
        <v>92.69</v>
      </c>
      <c r="AL100" s="81">
        <v>92.69</v>
      </c>
      <c r="AM100" s="84">
        <f t="shared" si="4"/>
        <v>72.309999999999988</v>
      </c>
      <c r="AN100" s="84">
        <f t="shared" si="5"/>
        <v>94.346000000000004</v>
      </c>
      <c r="AO100" s="84">
        <f t="shared" si="6"/>
        <v>83.328000000000003</v>
      </c>
      <c r="AP100" s="84">
        <f t="shared" si="7"/>
        <v>90.806000000000012</v>
      </c>
      <c r="AQ100" s="159" t="s">
        <v>110</v>
      </c>
      <c r="AR100" s="160" t="s">
        <v>152</v>
      </c>
    </row>
    <row r="101" spans="1:94" x14ac:dyDescent="0.25">
      <c r="A101" s="71">
        <v>98</v>
      </c>
      <c r="B101" s="71">
        <v>39</v>
      </c>
      <c r="C101" s="71" t="s">
        <v>12</v>
      </c>
      <c r="D101" s="137" t="s">
        <v>40</v>
      </c>
      <c r="E101" s="138"/>
      <c r="F101" s="71">
        <v>899</v>
      </c>
      <c r="G101" s="76">
        <v>15.8</v>
      </c>
      <c r="H101" s="76">
        <v>16.350000000000001</v>
      </c>
      <c r="I101" s="76">
        <v>37.04</v>
      </c>
      <c r="J101" s="76">
        <v>15.68</v>
      </c>
      <c r="K101" s="76">
        <v>15.13</v>
      </c>
      <c r="L101" s="44" t="s">
        <v>76</v>
      </c>
      <c r="M101" s="79">
        <v>23.36</v>
      </c>
      <c r="N101" s="79">
        <v>12.79</v>
      </c>
      <c r="O101" s="79">
        <v>40.270000000000003</v>
      </c>
      <c r="P101" s="79">
        <v>11.46</v>
      </c>
      <c r="Q101" s="79">
        <v>12.12</v>
      </c>
      <c r="R101" s="79">
        <v>0.75047544537892097</v>
      </c>
      <c r="S101" s="64">
        <v>92.75</v>
      </c>
      <c r="T101" s="64">
        <v>89.47</v>
      </c>
      <c r="U101" s="64">
        <v>91.11</v>
      </c>
      <c r="V101" s="64">
        <v>89.99</v>
      </c>
      <c r="W101" s="65">
        <v>70.92</v>
      </c>
      <c r="X101" s="65">
        <v>89.84</v>
      </c>
      <c r="Y101" s="65">
        <v>80.38</v>
      </c>
      <c r="Z101" s="65">
        <v>86.77</v>
      </c>
      <c r="AA101" s="66">
        <v>71.569999999999993</v>
      </c>
      <c r="AB101" s="66">
        <v>93.71</v>
      </c>
      <c r="AC101" s="66">
        <v>82.64</v>
      </c>
      <c r="AD101" s="66">
        <v>85.73</v>
      </c>
      <c r="AE101" s="67">
        <v>82.27</v>
      </c>
      <c r="AF101" s="67">
        <v>99.45</v>
      </c>
      <c r="AG101" s="67">
        <v>90.86</v>
      </c>
      <c r="AH101" s="67">
        <v>96.66</v>
      </c>
      <c r="AI101" s="68">
        <v>72.790000000000006</v>
      </c>
      <c r="AJ101" s="68">
        <v>98.36</v>
      </c>
      <c r="AK101" s="68">
        <v>85.58</v>
      </c>
      <c r="AL101" s="81">
        <v>85.58</v>
      </c>
      <c r="AM101" s="84">
        <f t="shared" si="4"/>
        <v>78.06</v>
      </c>
      <c r="AN101" s="84">
        <f t="shared" si="5"/>
        <v>94.165999999999997</v>
      </c>
      <c r="AO101" s="84">
        <f t="shared" si="6"/>
        <v>86.114000000000004</v>
      </c>
      <c r="AP101" s="84">
        <f t="shared" si="7"/>
        <v>88.945999999999998</v>
      </c>
      <c r="AQ101" s="159"/>
      <c r="AR101" s="160"/>
    </row>
    <row r="102" spans="1:94" s="2" customFormat="1" x14ac:dyDescent="0.25">
      <c r="A102" s="71">
        <v>99</v>
      </c>
      <c r="B102" s="71">
        <v>36</v>
      </c>
      <c r="C102" s="71" t="s">
        <v>12</v>
      </c>
      <c r="D102" s="137" t="s">
        <v>13</v>
      </c>
      <c r="E102" s="138"/>
      <c r="F102" s="71">
        <v>835</v>
      </c>
      <c r="G102" s="76">
        <v>7.66</v>
      </c>
      <c r="H102" s="76">
        <v>2.4</v>
      </c>
      <c r="I102" s="76">
        <v>39.159999999999997</v>
      </c>
      <c r="J102" s="76">
        <v>27.43</v>
      </c>
      <c r="K102" s="76">
        <v>23.35</v>
      </c>
      <c r="L102" s="44" t="s">
        <v>77</v>
      </c>
      <c r="M102" s="79">
        <v>6.95</v>
      </c>
      <c r="N102" s="79">
        <v>4.91</v>
      </c>
      <c r="O102" s="79">
        <v>35.090000000000003</v>
      </c>
      <c r="P102" s="79">
        <v>28.74</v>
      </c>
      <c r="Q102" s="79">
        <v>24.31</v>
      </c>
      <c r="R102" s="79">
        <v>0.92797870674808203</v>
      </c>
      <c r="S102" s="64">
        <v>87.3</v>
      </c>
      <c r="T102" s="64">
        <v>99.33</v>
      </c>
      <c r="U102" s="64">
        <v>93.31</v>
      </c>
      <c r="V102" s="64">
        <v>98.39</v>
      </c>
      <c r="W102" s="65">
        <v>55.56</v>
      </c>
      <c r="X102" s="65">
        <v>98.86</v>
      </c>
      <c r="Y102" s="65">
        <v>77.209999999999994</v>
      </c>
      <c r="Z102" s="65">
        <v>97.89</v>
      </c>
      <c r="AA102" s="66">
        <v>80</v>
      </c>
      <c r="AB102" s="66">
        <v>96.44</v>
      </c>
      <c r="AC102" s="66">
        <v>88.22</v>
      </c>
      <c r="AD102" s="66">
        <v>90.31</v>
      </c>
      <c r="AE102" s="67">
        <v>100</v>
      </c>
      <c r="AF102" s="67">
        <v>91.32</v>
      </c>
      <c r="AG102" s="67">
        <v>95.66</v>
      </c>
      <c r="AH102" s="67">
        <v>93.79</v>
      </c>
      <c r="AI102" s="68">
        <v>92.82</v>
      </c>
      <c r="AJ102" s="68">
        <v>98.69</v>
      </c>
      <c r="AK102" s="68">
        <v>95.75</v>
      </c>
      <c r="AL102" s="81">
        <v>95.75</v>
      </c>
      <c r="AM102" s="84">
        <f t="shared" si="4"/>
        <v>83.135999999999996</v>
      </c>
      <c r="AN102" s="84">
        <f t="shared" si="5"/>
        <v>96.927999999999997</v>
      </c>
      <c r="AO102" s="84">
        <f t="shared" si="6"/>
        <v>90.03</v>
      </c>
      <c r="AP102" s="84">
        <f t="shared" si="7"/>
        <v>95.226000000000013</v>
      </c>
      <c r="AQ102" s="159"/>
      <c r="AR102" s="160"/>
    </row>
    <row r="103" spans="1:94" ht="15.75" thickBot="1" x14ac:dyDescent="0.3">
      <c r="A103" s="71">
        <v>100</v>
      </c>
      <c r="B103" s="71">
        <v>65</v>
      </c>
      <c r="C103" s="71" t="s">
        <v>12</v>
      </c>
      <c r="D103" s="141" t="s">
        <v>13</v>
      </c>
      <c r="E103" s="142"/>
      <c r="F103" s="71">
        <v>861</v>
      </c>
      <c r="G103" s="76">
        <v>8.94</v>
      </c>
      <c r="H103" s="76">
        <v>17.54</v>
      </c>
      <c r="I103" s="76">
        <v>38.21</v>
      </c>
      <c r="J103" s="76">
        <v>20.09</v>
      </c>
      <c r="K103" s="76">
        <v>15.21</v>
      </c>
      <c r="L103" s="44" t="s">
        <v>78</v>
      </c>
      <c r="M103" s="79">
        <v>16.14</v>
      </c>
      <c r="N103" s="79">
        <v>8.36</v>
      </c>
      <c r="O103" s="79">
        <v>41.35</v>
      </c>
      <c r="P103" s="79">
        <v>18.350000000000001</v>
      </c>
      <c r="Q103" s="79">
        <v>15.8</v>
      </c>
      <c r="R103" s="79">
        <v>0.67911341081978605</v>
      </c>
      <c r="S103" s="64">
        <v>84.42</v>
      </c>
      <c r="T103" s="64">
        <v>97.75</v>
      </c>
      <c r="U103" s="64">
        <v>91.08</v>
      </c>
      <c r="V103" s="64">
        <v>96.51</v>
      </c>
      <c r="W103" s="65">
        <v>41.5</v>
      </c>
      <c r="X103" s="65">
        <v>97.95</v>
      </c>
      <c r="Y103" s="65">
        <v>69.72</v>
      </c>
      <c r="Z103" s="65">
        <v>87.97</v>
      </c>
      <c r="AA103" s="66">
        <v>83.44</v>
      </c>
      <c r="AB103" s="66">
        <v>87.67</v>
      </c>
      <c r="AC103" s="66">
        <v>85.55</v>
      </c>
      <c r="AD103" s="66">
        <v>86.04</v>
      </c>
      <c r="AE103" s="67">
        <v>97.69</v>
      </c>
      <c r="AF103" s="67">
        <v>94.22</v>
      </c>
      <c r="AG103" s="67">
        <v>95.96</v>
      </c>
      <c r="AH103" s="67">
        <v>94.95</v>
      </c>
      <c r="AI103" s="68">
        <v>93.86</v>
      </c>
      <c r="AJ103" s="68">
        <v>95.82</v>
      </c>
      <c r="AK103" s="68">
        <v>94.84</v>
      </c>
      <c r="AL103" s="81">
        <v>94.84</v>
      </c>
      <c r="AM103" s="84">
        <f t="shared" si="4"/>
        <v>80.182000000000002</v>
      </c>
      <c r="AN103" s="84">
        <f t="shared" si="5"/>
        <v>94.682000000000002</v>
      </c>
      <c r="AO103" s="84">
        <f t="shared" si="6"/>
        <v>87.429999999999993</v>
      </c>
      <c r="AP103" s="84">
        <f t="shared" si="7"/>
        <v>92.062000000000012</v>
      </c>
      <c r="AQ103" s="159"/>
      <c r="AR103" s="160"/>
    </row>
    <row r="104" spans="1:94" ht="15.75" x14ac:dyDescent="0.25">
      <c r="A104" s="198" t="s">
        <v>162</v>
      </c>
      <c r="B104" s="198"/>
      <c r="C104" s="198"/>
      <c r="D104" s="198"/>
      <c r="E104" s="113"/>
      <c r="F104" s="114"/>
      <c r="G104" s="114"/>
      <c r="H104" s="114"/>
      <c r="I104" s="114"/>
      <c r="J104" s="114"/>
      <c r="K104" s="114"/>
      <c r="L104" s="115"/>
      <c r="M104" s="127"/>
      <c r="N104" s="128"/>
      <c r="O104" s="128"/>
      <c r="P104" s="129"/>
      <c r="Q104" s="128"/>
      <c r="R104" s="130">
        <f>AVERAGE(R4:R103)</f>
        <v>0.87033765827000775</v>
      </c>
      <c r="S104" s="130">
        <f>AVERAGE(S4:S103)</f>
        <v>87.687900000000027</v>
      </c>
      <c r="T104" s="130">
        <f>AVERAGE(T4:T103)</f>
        <v>95.539100000000005</v>
      </c>
      <c r="U104" s="130">
        <f t="shared" ref="U104:AP104" si="8">AVERAGE(U4:U103)</f>
        <v>91.613700000000023</v>
      </c>
      <c r="V104" s="130">
        <f t="shared" si="8"/>
        <v>94.153800000000004</v>
      </c>
      <c r="W104" s="130">
        <f t="shared" si="8"/>
        <v>39.618400000000001</v>
      </c>
      <c r="X104" s="130">
        <f>AVERAGE(X4:X103)</f>
        <v>95.075200000000009</v>
      </c>
      <c r="Y104" s="130">
        <f t="shared" si="8"/>
        <v>67.346800000000016</v>
      </c>
      <c r="Z104" s="130">
        <f t="shared" si="8"/>
        <v>88.267900000000026</v>
      </c>
      <c r="AA104" s="130">
        <f t="shared" si="8"/>
        <v>81.062399999999997</v>
      </c>
      <c r="AB104" s="130">
        <f>AVERAGE(AB4:AB103)</f>
        <v>86.809300000000022</v>
      </c>
      <c r="AC104" s="130">
        <f t="shared" si="8"/>
        <v>83.93549999999999</v>
      </c>
      <c r="AD104" s="130">
        <f t="shared" si="8"/>
        <v>85.281600000000012</v>
      </c>
      <c r="AE104" s="130">
        <f t="shared" si="8"/>
        <v>83.180399999999977</v>
      </c>
      <c r="AF104" s="130">
        <f>AVERAGE(AF4:AF103)</f>
        <v>96.497399999999999</v>
      </c>
      <c r="AG104" s="130">
        <f t="shared" si="8"/>
        <v>89.838799999999992</v>
      </c>
      <c r="AH104" s="130">
        <f t="shared" si="8"/>
        <v>94.000700000000052</v>
      </c>
      <c r="AI104" s="130">
        <f t="shared" si="8"/>
        <v>81.100204081632654</v>
      </c>
      <c r="AJ104" s="130">
        <f t="shared" si="8"/>
        <v>97.368300000000019</v>
      </c>
      <c r="AK104" s="130">
        <f t="shared" si="8"/>
        <v>89.221632653061221</v>
      </c>
      <c r="AL104" s="130">
        <f t="shared" si="8"/>
        <v>89.221632653061221</v>
      </c>
      <c r="AM104" s="130">
        <f t="shared" si="8"/>
        <v>74.511495000000011</v>
      </c>
      <c r="AN104" s="130">
        <f t="shared" si="8"/>
        <v>94.257859999999994</v>
      </c>
      <c r="AO104" s="130">
        <f t="shared" si="8"/>
        <v>84.379670000000004</v>
      </c>
      <c r="AP104" s="130">
        <f t="shared" si="8"/>
        <v>90.205020000000047</v>
      </c>
    </row>
    <row r="105" spans="1:94" x14ac:dyDescent="0.25">
      <c r="A105" s="199" t="s">
        <v>163</v>
      </c>
      <c r="B105" s="199"/>
      <c r="C105" s="199"/>
      <c r="D105" s="199"/>
      <c r="E105" s="116"/>
      <c r="F105" s="182"/>
      <c r="G105" s="117"/>
      <c r="H105" s="117"/>
      <c r="I105" s="117"/>
      <c r="J105" s="117"/>
      <c r="K105" s="117"/>
      <c r="L105" s="118"/>
      <c r="M105" s="123"/>
      <c r="N105" s="124"/>
      <c r="O105" s="124"/>
      <c r="P105" s="125"/>
      <c r="Q105" s="124"/>
      <c r="R105" s="131">
        <f t="shared" ref="R105" si="9">STDEVA(R4:R103)</f>
        <v>9.2628141087095786E-2</v>
      </c>
      <c r="S105" s="131">
        <f t="shared" ref="S105:AP105" si="10">STDEVA(S4:S103)</f>
        <v>12.06462784508512</v>
      </c>
      <c r="T105" s="131">
        <f t="shared" si="10"/>
        <v>4.2575736664504733</v>
      </c>
      <c r="U105" s="131">
        <f t="shared" si="10"/>
        <v>5.5787523776297059</v>
      </c>
      <c r="V105" s="131">
        <f t="shared" si="10"/>
        <v>4.9799551294071982</v>
      </c>
      <c r="W105" s="131">
        <f t="shared" si="10"/>
        <v>17.592796776642476</v>
      </c>
      <c r="X105" s="131">
        <f t="shared" si="10"/>
        <v>3.9069243063250583</v>
      </c>
      <c r="Y105" s="131">
        <f t="shared" si="10"/>
        <v>8.0877741478521532</v>
      </c>
      <c r="Z105" s="131">
        <f t="shared" si="10"/>
        <v>4.5077673245771299</v>
      </c>
      <c r="AA105" s="131">
        <f t="shared" si="10"/>
        <v>13.144967859999012</v>
      </c>
      <c r="AB105" s="131">
        <f t="shared" si="10"/>
        <v>7.1484200776157953</v>
      </c>
      <c r="AC105" s="131">
        <f t="shared" si="10"/>
        <v>6.6488122087993107</v>
      </c>
      <c r="AD105" s="131">
        <f t="shared" si="10"/>
        <v>5.2950214314576645</v>
      </c>
      <c r="AE105" s="131">
        <f t="shared" si="10"/>
        <v>17.332494264073691</v>
      </c>
      <c r="AF105" s="131">
        <f t="shared" si="10"/>
        <v>4.4332822097758617</v>
      </c>
      <c r="AG105" s="131">
        <f t="shared" si="10"/>
        <v>8.0825611352497972</v>
      </c>
      <c r="AH105" s="131">
        <f t="shared" si="10"/>
        <v>3.8267802366739057</v>
      </c>
      <c r="AI105" s="131">
        <f t="shared" si="10"/>
        <v>21.73809082433112</v>
      </c>
      <c r="AJ105" s="131">
        <f t="shared" si="10"/>
        <v>2.5319454152604841</v>
      </c>
      <c r="AK105" s="131">
        <f t="shared" si="10"/>
        <v>15.434539653097209</v>
      </c>
      <c r="AL105" s="131">
        <f t="shared" si="10"/>
        <v>15.434539653097209</v>
      </c>
      <c r="AM105" s="131">
        <f t="shared" si="10"/>
        <v>7.6654552005600225</v>
      </c>
      <c r="AN105" s="131">
        <f t="shared" si="10"/>
        <v>1.9005480390900122</v>
      </c>
      <c r="AO105" s="131">
        <f t="shared" si="10"/>
        <v>4.6694026634500405</v>
      </c>
      <c r="AP105" s="131">
        <f t="shared" si="10"/>
        <v>3.8618805416244779</v>
      </c>
    </row>
    <row r="106" spans="1:94" x14ac:dyDescent="0.25">
      <c r="Q106" s="30"/>
      <c r="R106" s="3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</row>
    <row r="107" spans="1:94" x14ac:dyDescent="0.25">
      <c r="Q107" s="30"/>
      <c r="R107" s="30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2"/>
      <c r="AN107" s="2"/>
    </row>
    <row r="108" spans="1:94" x14ac:dyDescent="0.25">
      <c r="Q108" s="30"/>
      <c r="R108" s="3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2"/>
      <c r="AN108" s="2"/>
    </row>
    <row r="109" spans="1:94" x14ac:dyDescent="0.25">
      <c r="Q109" s="30"/>
      <c r="R109" s="3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2"/>
      <c r="AN109" s="2"/>
    </row>
    <row r="110" spans="1:94" x14ac:dyDescent="0.25">
      <c r="Q110" s="30"/>
      <c r="R110" s="3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2"/>
      <c r="AN110" s="2"/>
    </row>
    <row r="111" spans="1:94" x14ac:dyDescent="0.25">
      <c r="Q111" s="30"/>
      <c r="R111" s="3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2"/>
      <c r="AN111" s="2"/>
    </row>
    <row r="112" spans="1:94" ht="26.25" x14ac:dyDescent="0.4">
      <c r="D112" s="205"/>
      <c r="E112" s="205"/>
      <c r="F112" s="205"/>
      <c r="G112" s="205"/>
      <c r="H112" s="205"/>
      <c r="I112" s="205"/>
      <c r="J112" s="205"/>
      <c r="Q112" s="30"/>
      <c r="R112" s="3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2"/>
      <c r="AN112" s="2"/>
    </row>
    <row r="113" spans="17:40" x14ac:dyDescent="0.25">
      <c r="Q113" s="30"/>
      <c r="R113" s="3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2"/>
      <c r="AN113" s="2"/>
    </row>
    <row r="114" spans="17:40" x14ac:dyDescent="0.25">
      <c r="Q114" s="30"/>
      <c r="R114" s="3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2"/>
      <c r="AN114" s="2"/>
    </row>
    <row r="115" spans="17:40" x14ac:dyDescent="0.25">
      <c r="Q115" s="30"/>
      <c r="R115" s="3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2"/>
      <c r="AN115" s="2"/>
    </row>
    <row r="116" spans="17:40" x14ac:dyDescent="0.25">
      <c r="Q116" s="30"/>
      <c r="R116" s="3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2"/>
      <c r="AN116" s="2"/>
    </row>
    <row r="117" spans="17:40" x14ac:dyDescent="0.25">
      <c r="Q117" s="30"/>
      <c r="R117" s="3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2"/>
      <c r="AN117" s="2"/>
    </row>
    <row r="118" spans="17:40" x14ac:dyDescent="0.25">
      <c r="Q118" s="30"/>
      <c r="R118" s="3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2"/>
      <c r="AN118" s="2"/>
    </row>
    <row r="119" spans="17:40" x14ac:dyDescent="0.25">
      <c r="Q119" s="30"/>
      <c r="R119" s="3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2"/>
      <c r="AN119" s="2"/>
    </row>
    <row r="120" spans="17:40" x14ac:dyDescent="0.25">
      <c r="Q120" s="30"/>
      <c r="R120" s="3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2"/>
      <c r="AN120" s="2"/>
    </row>
    <row r="121" spans="17:40" x14ac:dyDescent="0.25">
      <c r="Q121" s="30"/>
      <c r="R121" s="3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2"/>
      <c r="AN121" s="2"/>
    </row>
    <row r="122" spans="17:40" x14ac:dyDescent="0.25">
      <c r="Q122" s="30"/>
      <c r="R122" s="3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2"/>
      <c r="AN122" s="2"/>
    </row>
    <row r="123" spans="17:40" x14ac:dyDescent="0.25">
      <c r="Q123" s="30"/>
      <c r="R123" s="3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2"/>
      <c r="AN123" s="2"/>
    </row>
    <row r="124" spans="17:40" x14ac:dyDescent="0.25">
      <c r="Q124" s="30"/>
      <c r="R124" s="30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2"/>
      <c r="AN124" s="2"/>
    </row>
    <row r="125" spans="17:40" x14ac:dyDescent="0.25">
      <c r="Q125" s="30"/>
      <c r="R125" s="30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2"/>
      <c r="AN125" s="2"/>
    </row>
    <row r="126" spans="17:40" x14ac:dyDescent="0.25">
      <c r="Q126" s="30"/>
      <c r="R126" s="30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2"/>
      <c r="AN126" s="2"/>
    </row>
    <row r="127" spans="17:40" x14ac:dyDescent="0.25">
      <c r="Q127" s="30"/>
      <c r="R127" s="30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2"/>
      <c r="AN127" s="2"/>
    </row>
    <row r="128" spans="17:40" x14ac:dyDescent="0.25">
      <c r="Q128" s="30"/>
      <c r="R128" s="30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2"/>
      <c r="AN128" s="2"/>
    </row>
    <row r="129" spans="17:40" x14ac:dyDescent="0.25">
      <c r="Q129" s="30"/>
      <c r="R129" s="30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2"/>
      <c r="AN129" s="2"/>
    </row>
    <row r="130" spans="17:40" x14ac:dyDescent="0.25">
      <c r="Q130" s="30"/>
      <c r="R130" s="30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2"/>
      <c r="AN130" s="2"/>
    </row>
    <row r="131" spans="17:40" x14ac:dyDescent="0.25">
      <c r="Q131" s="30"/>
      <c r="R131" s="30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2"/>
      <c r="AN131" s="2"/>
    </row>
    <row r="132" spans="17:40" x14ac:dyDescent="0.25">
      <c r="Q132" s="30"/>
      <c r="R132" s="30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2"/>
      <c r="AN132" s="2"/>
    </row>
    <row r="133" spans="17:40" x14ac:dyDescent="0.25">
      <c r="Q133" s="30"/>
      <c r="R133" s="30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2"/>
      <c r="AN133" s="2"/>
    </row>
    <row r="134" spans="17:40" x14ac:dyDescent="0.25">
      <c r="Q134" s="30"/>
      <c r="R134" s="30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2"/>
      <c r="AN134" s="2"/>
    </row>
    <row r="135" spans="17:40" x14ac:dyDescent="0.25">
      <c r="Q135" s="30"/>
      <c r="R135" s="30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2"/>
      <c r="AN135" s="2"/>
    </row>
    <row r="136" spans="17:40" x14ac:dyDescent="0.25">
      <c r="Q136" s="30"/>
      <c r="R136" s="30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2"/>
      <c r="AN136" s="2"/>
    </row>
    <row r="137" spans="17:40" x14ac:dyDescent="0.25">
      <c r="Q137" s="30"/>
      <c r="R137" s="30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2"/>
      <c r="AN137" s="2"/>
    </row>
    <row r="138" spans="17:40" x14ac:dyDescent="0.25">
      <c r="Q138" s="30"/>
      <c r="R138" s="30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2"/>
      <c r="AN138" s="2"/>
    </row>
    <row r="139" spans="17:40" x14ac:dyDescent="0.25">
      <c r="Q139" s="30"/>
      <c r="R139" s="30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2"/>
      <c r="AN139" s="2"/>
    </row>
    <row r="140" spans="17:40" x14ac:dyDescent="0.25">
      <c r="Q140" s="30"/>
      <c r="R140" s="30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2"/>
      <c r="AN140" s="2"/>
    </row>
    <row r="141" spans="17:40" x14ac:dyDescent="0.25">
      <c r="Q141" s="30"/>
      <c r="R141" s="30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2"/>
      <c r="AN141" s="2"/>
    </row>
    <row r="142" spans="17:40" x14ac:dyDescent="0.25">
      <c r="Q142" s="30"/>
      <c r="R142" s="30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2"/>
      <c r="AN142" s="2"/>
    </row>
    <row r="143" spans="17:40" x14ac:dyDescent="0.25">
      <c r="Q143" s="30"/>
      <c r="R143" s="30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2"/>
      <c r="AN143" s="2"/>
    </row>
    <row r="144" spans="17:40" x14ac:dyDescent="0.25">
      <c r="Q144" s="30"/>
      <c r="R144" s="30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2"/>
      <c r="AN144" s="2"/>
    </row>
    <row r="145" spans="17:40" x14ac:dyDescent="0.25">
      <c r="Q145" s="30"/>
      <c r="R145" s="30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2"/>
      <c r="AN145" s="2"/>
    </row>
    <row r="146" spans="17:40" x14ac:dyDescent="0.25">
      <c r="Q146" s="30"/>
      <c r="R146" s="30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2"/>
      <c r="AN146" s="2"/>
    </row>
    <row r="147" spans="17:40" x14ac:dyDescent="0.25">
      <c r="Q147" s="30"/>
      <c r="R147" s="30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2"/>
      <c r="AN147" s="2"/>
    </row>
    <row r="148" spans="17:40" x14ac:dyDescent="0.25">
      <c r="Q148" s="30"/>
      <c r="R148" s="30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2"/>
      <c r="AN148" s="2"/>
    </row>
    <row r="149" spans="17:40" x14ac:dyDescent="0.25">
      <c r="Q149" s="30"/>
      <c r="R149" s="30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2"/>
      <c r="AN149" s="2"/>
    </row>
    <row r="150" spans="17:40" x14ac:dyDescent="0.25">
      <c r="Q150" s="30"/>
      <c r="R150" s="30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2"/>
      <c r="AN150" s="2"/>
    </row>
    <row r="151" spans="17:40" x14ac:dyDescent="0.25">
      <c r="Q151" s="30"/>
      <c r="R151" s="30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2"/>
      <c r="AN151" s="2"/>
    </row>
    <row r="152" spans="17:40" x14ac:dyDescent="0.25">
      <c r="Q152" s="30"/>
      <c r="R152" s="30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2"/>
      <c r="AN152" s="2"/>
    </row>
    <row r="153" spans="17:40" x14ac:dyDescent="0.25">
      <c r="Q153" s="30"/>
      <c r="R153" s="30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2"/>
      <c r="AN153" s="2"/>
    </row>
    <row r="154" spans="17:40" x14ac:dyDescent="0.25">
      <c r="Q154" s="30"/>
      <c r="R154" s="30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2"/>
      <c r="AN154" s="2"/>
    </row>
    <row r="155" spans="17:40" x14ac:dyDescent="0.25">
      <c r="Q155" s="30"/>
      <c r="R155" s="30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2"/>
      <c r="AN155" s="2"/>
    </row>
    <row r="156" spans="17:40" x14ac:dyDescent="0.25">
      <c r="Q156" s="30"/>
      <c r="R156" s="30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2"/>
      <c r="AN156" s="2"/>
    </row>
    <row r="157" spans="17:40" x14ac:dyDescent="0.25">
      <c r="Q157" s="30"/>
      <c r="R157" s="30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2"/>
      <c r="AN157" s="2"/>
    </row>
    <row r="158" spans="17:40" x14ac:dyDescent="0.25">
      <c r="Q158" s="30"/>
      <c r="R158" s="30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2"/>
      <c r="AN158" s="2"/>
    </row>
    <row r="159" spans="17:40" x14ac:dyDescent="0.25">
      <c r="Q159" s="30"/>
      <c r="R159" s="30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2"/>
      <c r="AN159" s="2"/>
    </row>
    <row r="160" spans="17:40" x14ac:dyDescent="0.25">
      <c r="Q160" s="30"/>
      <c r="R160" s="30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2"/>
      <c r="AN160" s="2"/>
    </row>
    <row r="161" spans="17:40" x14ac:dyDescent="0.25">
      <c r="Q161" s="30"/>
      <c r="R161" s="30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2"/>
      <c r="AN161" s="2"/>
    </row>
    <row r="162" spans="17:40" x14ac:dyDescent="0.25">
      <c r="Q162" s="30"/>
      <c r="R162" s="30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2"/>
      <c r="AN162" s="2"/>
    </row>
    <row r="163" spans="17:40" x14ac:dyDescent="0.25">
      <c r="Q163" s="30"/>
      <c r="R163" s="30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2"/>
      <c r="AN163" s="2"/>
    </row>
    <row r="164" spans="17:40" x14ac:dyDescent="0.25">
      <c r="Q164" s="30"/>
      <c r="R164" s="30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2"/>
      <c r="AN164" s="2"/>
    </row>
    <row r="165" spans="17:40" x14ac:dyDescent="0.25">
      <c r="Q165" s="30"/>
      <c r="R165" s="30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2"/>
      <c r="AN165" s="2"/>
    </row>
    <row r="166" spans="17:40" x14ac:dyDescent="0.25">
      <c r="Q166" s="30"/>
      <c r="R166" s="30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2"/>
      <c r="AN166" s="2"/>
    </row>
    <row r="167" spans="17:40" x14ac:dyDescent="0.25">
      <c r="Q167" s="30"/>
      <c r="R167" s="30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2"/>
      <c r="AN167" s="2"/>
    </row>
    <row r="168" spans="17:40" x14ac:dyDescent="0.25">
      <c r="Q168" s="30"/>
      <c r="R168" s="30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2"/>
      <c r="AN168" s="2"/>
    </row>
    <row r="169" spans="17:40" x14ac:dyDescent="0.25">
      <c r="Q169" s="30"/>
      <c r="R169" s="30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2"/>
      <c r="AN169" s="2"/>
    </row>
    <row r="170" spans="17:40" x14ac:dyDescent="0.25">
      <c r="Q170" s="30"/>
      <c r="R170" s="30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2"/>
      <c r="AN170" s="2"/>
    </row>
    <row r="171" spans="17:40" x14ac:dyDescent="0.25">
      <c r="Q171" s="30"/>
      <c r="R171" s="30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2"/>
      <c r="AN171" s="2"/>
    </row>
    <row r="172" spans="17:40" x14ac:dyDescent="0.25">
      <c r="Q172" s="30"/>
      <c r="R172" s="30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2"/>
      <c r="AN172" s="2"/>
    </row>
    <row r="173" spans="17:40" x14ac:dyDescent="0.25">
      <c r="Q173" s="30"/>
      <c r="R173" s="30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2"/>
      <c r="AN173" s="2"/>
    </row>
    <row r="174" spans="17:40" x14ac:dyDescent="0.25">
      <c r="Q174" s="30"/>
      <c r="R174" s="30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2"/>
      <c r="AN174" s="2"/>
    </row>
    <row r="175" spans="17:40" x14ac:dyDescent="0.25">
      <c r="Q175" s="30"/>
      <c r="R175" s="30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2"/>
      <c r="AN175" s="2"/>
    </row>
    <row r="176" spans="17:40" x14ac:dyDescent="0.25">
      <c r="Q176" s="30"/>
      <c r="R176" s="30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2"/>
      <c r="AN176" s="2"/>
    </row>
    <row r="177" spans="17:40" x14ac:dyDescent="0.25">
      <c r="Q177" s="30"/>
      <c r="R177" s="30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2"/>
      <c r="AN177" s="2"/>
    </row>
    <row r="178" spans="17:40" x14ac:dyDescent="0.25">
      <c r="Q178" s="30"/>
      <c r="R178" s="30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2"/>
      <c r="AN178" s="2"/>
    </row>
    <row r="179" spans="17:40" x14ac:dyDescent="0.25">
      <c r="Q179" s="30"/>
      <c r="R179" s="30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2"/>
      <c r="AN179" s="2"/>
    </row>
    <row r="180" spans="17:40" x14ac:dyDescent="0.25">
      <c r="Q180" s="30"/>
      <c r="R180" s="30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2"/>
      <c r="AN180" s="2"/>
    </row>
    <row r="181" spans="17:40" x14ac:dyDescent="0.25">
      <c r="Q181" s="30"/>
      <c r="R181" s="30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2"/>
      <c r="AN181" s="2"/>
    </row>
    <row r="182" spans="17:40" x14ac:dyDescent="0.25">
      <c r="Q182" s="30"/>
      <c r="R182" s="30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2"/>
      <c r="AN182" s="2"/>
    </row>
    <row r="183" spans="17:40" x14ac:dyDescent="0.25">
      <c r="Q183" s="30"/>
      <c r="R183" s="30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2"/>
      <c r="AN183" s="2"/>
    </row>
    <row r="184" spans="17:40" x14ac:dyDescent="0.25">
      <c r="Q184" s="30"/>
      <c r="R184" s="30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2"/>
      <c r="AN184" s="2"/>
    </row>
    <row r="185" spans="17:40" x14ac:dyDescent="0.25">
      <c r="Q185" s="30"/>
      <c r="R185" s="30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2"/>
      <c r="AN185" s="2"/>
    </row>
    <row r="186" spans="17:40" x14ac:dyDescent="0.25">
      <c r="Q186" s="30"/>
      <c r="R186" s="30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2"/>
      <c r="AN186" s="2"/>
    </row>
    <row r="187" spans="17:40" x14ac:dyDescent="0.25">
      <c r="Q187" s="30"/>
      <c r="R187" s="30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2"/>
      <c r="AN187" s="2"/>
    </row>
    <row r="188" spans="17:40" x14ac:dyDescent="0.25">
      <c r="Q188" s="30"/>
      <c r="R188" s="30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2"/>
      <c r="AN188" s="2"/>
    </row>
    <row r="189" spans="17:40" x14ac:dyDescent="0.25">
      <c r="Q189" s="30"/>
      <c r="R189" s="30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2"/>
      <c r="AN189" s="2"/>
    </row>
    <row r="190" spans="17:40" x14ac:dyDescent="0.25">
      <c r="Q190" s="30"/>
      <c r="R190" s="30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2"/>
      <c r="AN190" s="2"/>
    </row>
    <row r="191" spans="17:40" x14ac:dyDescent="0.25">
      <c r="Q191" s="30"/>
      <c r="R191" s="30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2"/>
      <c r="AN191" s="2"/>
    </row>
    <row r="192" spans="17:40" x14ac:dyDescent="0.25">
      <c r="Q192" s="30"/>
      <c r="R192" s="30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2"/>
      <c r="AN192" s="2"/>
    </row>
    <row r="193" spans="17:40" x14ac:dyDescent="0.25">
      <c r="Q193" s="30"/>
      <c r="R193" s="30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2"/>
      <c r="AN193" s="2"/>
    </row>
    <row r="194" spans="17:40" x14ac:dyDescent="0.25">
      <c r="Q194" s="30"/>
      <c r="R194" s="30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2"/>
      <c r="AN194" s="2"/>
    </row>
    <row r="195" spans="17:40" x14ac:dyDescent="0.25">
      <c r="Q195" s="30"/>
      <c r="R195" s="30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2"/>
      <c r="AN195" s="2"/>
    </row>
    <row r="196" spans="17:40" x14ac:dyDescent="0.25">
      <c r="Q196" s="30"/>
      <c r="R196" s="30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2"/>
      <c r="AN196" s="2"/>
    </row>
    <row r="197" spans="17:40" x14ac:dyDescent="0.25">
      <c r="Q197" s="30"/>
      <c r="R197" s="30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2"/>
      <c r="AN197" s="2"/>
    </row>
    <row r="198" spans="17:40" x14ac:dyDescent="0.25">
      <c r="Q198" s="30"/>
      <c r="R198" s="30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2"/>
      <c r="AN198" s="2"/>
    </row>
    <row r="199" spans="17:40" x14ac:dyDescent="0.25">
      <c r="Q199" s="30"/>
      <c r="R199" s="30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2"/>
      <c r="AN199" s="2"/>
    </row>
    <row r="200" spans="17:40" x14ac:dyDescent="0.25">
      <c r="Q200" s="30"/>
      <c r="R200" s="30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2"/>
      <c r="AN200" s="2"/>
    </row>
    <row r="201" spans="17:40" x14ac:dyDescent="0.25">
      <c r="Q201" s="30"/>
      <c r="R201" s="30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2"/>
      <c r="AN201" s="2"/>
    </row>
    <row r="202" spans="17:40" x14ac:dyDescent="0.25">
      <c r="Q202" s="30"/>
      <c r="R202" s="30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2"/>
      <c r="AN202" s="2"/>
    </row>
    <row r="203" spans="17:40" x14ac:dyDescent="0.25">
      <c r="Q203" s="30"/>
      <c r="R203" s="30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2"/>
      <c r="AN203" s="2"/>
    </row>
    <row r="204" spans="17:40" x14ac:dyDescent="0.25">
      <c r="Q204" s="30"/>
      <c r="R204" s="30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2"/>
      <c r="AN204" s="2"/>
    </row>
    <row r="205" spans="17:40" x14ac:dyDescent="0.25">
      <c r="Q205" s="30"/>
      <c r="R205" s="30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2"/>
      <c r="AN205" s="2"/>
    </row>
    <row r="206" spans="17:40" x14ac:dyDescent="0.25">
      <c r="Q206" s="30"/>
      <c r="R206" s="30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2"/>
      <c r="AN206" s="2"/>
    </row>
    <row r="207" spans="17:40" x14ac:dyDescent="0.25">
      <c r="Q207" s="30"/>
      <c r="R207" s="30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2"/>
      <c r="AN207" s="2"/>
    </row>
    <row r="208" spans="17:40" x14ac:dyDescent="0.25">
      <c r="Q208" s="30"/>
      <c r="R208" s="30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2"/>
      <c r="AN208" s="2"/>
    </row>
    <row r="209" spans="17:40" x14ac:dyDescent="0.25">
      <c r="Q209" s="30"/>
      <c r="R209" s="30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2"/>
      <c r="AN209" s="2"/>
    </row>
    <row r="210" spans="17:40" x14ac:dyDescent="0.25">
      <c r="Q210" s="30"/>
      <c r="R210" s="30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2"/>
      <c r="AN210" s="2"/>
    </row>
    <row r="211" spans="17:40" x14ac:dyDescent="0.25">
      <c r="Q211" s="30"/>
      <c r="R211" s="30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2"/>
      <c r="AN211" s="2"/>
    </row>
    <row r="212" spans="17:40" x14ac:dyDescent="0.25">
      <c r="Q212" s="30"/>
      <c r="R212" s="30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2"/>
      <c r="AN212" s="2"/>
    </row>
    <row r="213" spans="17:40" x14ac:dyDescent="0.25">
      <c r="Q213" s="30"/>
      <c r="R213" s="30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2"/>
      <c r="AN213" s="2"/>
    </row>
    <row r="214" spans="17:40" x14ac:dyDescent="0.25">
      <c r="Q214" s="30"/>
      <c r="R214" s="30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2"/>
      <c r="AN214" s="2"/>
    </row>
    <row r="215" spans="17:40" x14ac:dyDescent="0.25">
      <c r="Q215" s="30"/>
      <c r="R215" s="30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2"/>
      <c r="AN215" s="2"/>
    </row>
    <row r="216" spans="17:40" x14ac:dyDescent="0.25">
      <c r="Q216" s="30"/>
      <c r="R216" s="30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2"/>
      <c r="AN216" s="2"/>
    </row>
    <row r="217" spans="17:40" x14ac:dyDescent="0.25">
      <c r="Q217" s="30"/>
      <c r="R217" s="30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2"/>
      <c r="AN217" s="2"/>
    </row>
    <row r="218" spans="17:40" x14ac:dyDescent="0.25">
      <c r="Q218" s="30"/>
      <c r="R218" s="30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2"/>
      <c r="AN218" s="2"/>
    </row>
    <row r="219" spans="17:40" x14ac:dyDescent="0.25">
      <c r="Q219" s="30"/>
      <c r="R219" s="30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2"/>
      <c r="AN219" s="2"/>
    </row>
    <row r="220" spans="17:40" x14ac:dyDescent="0.25">
      <c r="Q220" s="30"/>
      <c r="R220" s="30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2"/>
      <c r="AN220" s="2"/>
    </row>
    <row r="221" spans="17:40" x14ac:dyDescent="0.25">
      <c r="Q221" s="30"/>
      <c r="R221" s="30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2"/>
      <c r="AN221" s="2"/>
    </row>
    <row r="222" spans="17:40" x14ac:dyDescent="0.25">
      <c r="Q222" s="30"/>
      <c r="R222" s="30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2"/>
      <c r="AN222" s="2"/>
    </row>
    <row r="223" spans="17:40" x14ac:dyDescent="0.25">
      <c r="Q223" s="30"/>
      <c r="R223" s="30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2"/>
      <c r="AN223" s="2"/>
    </row>
    <row r="224" spans="17:40" x14ac:dyDescent="0.25">
      <c r="Q224" s="30"/>
      <c r="R224" s="30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2"/>
      <c r="AN224" s="2"/>
    </row>
    <row r="225" spans="17:40" x14ac:dyDescent="0.25">
      <c r="Q225" s="30"/>
      <c r="R225" s="30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2"/>
      <c r="AN225" s="2"/>
    </row>
    <row r="226" spans="17:40" x14ac:dyDescent="0.25">
      <c r="Q226" s="30"/>
      <c r="R226" s="30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2"/>
      <c r="AN226" s="2"/>
    </row>
    <row r="227" spans="17:40" x14ac:dyDescent="0.25">
      <c r="Q227" s="30"/>
      <c r="R227" s="30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2"/>
      <c r="AN227" s="2"/>
    </row>
    <row r="228" spans="17:40" x14ac:dyDescent="0.25">
      <c r="Q228" s="30"/>
      <c r="R228" s="30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2"/>
      <c r="AN228" s="2"/>
    </row>
    <row r="229" spans="17:40" x14ac:dyDescent="0.25">
      <c r="Q229" s="30"/>
      <c r="R229" s="30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2"/>
      <c r="AN229" s="2"/>
    </row>
    <row r="230" spans="17:40" x14ac:dyDescent="0.25">
      <c r="Q230" s="30"/>
      <c r="R230" s="30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2"/>
      <c r="AN230" s="2"/>
    </row>
    <row r="231" spans="17:40" x14ac:dyDescent="0.25">
      <c r="Q231" s="30"/>
      <c r="R231" s="30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2"/>
      <c r="AN231" s="2"/>
    </row>
    <row r="232" spans="17:40" x14ac:dyDescent="0.25">
      <c r="Q232" s="30"/>
      <c r="R232" s="30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2"/>
      <c r="AN232" s="2"/>
    </row>
    <row r="233" spans="17:40" x14ac:dyDescent="0.25">
      <c r="Q233" s="30"/>
      <c r="R233" s="30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2"/>
      <c r="AN233" s="2"/>
    </row>
    <row r="234" spans="17:40" x14ac:dyDescent="0.25">
      <c r="Q234" s="30"/>
      <c r="R234" s="30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2"/>
      <c r="AN234" s="2"/>
    </row>
    <row r="235" spans="17:40" x14ac:dyDescent="0.25">
      <c r="Q235" s="30"/>
      <c r="R235" s="30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2"/>
      <c r="AN235" s="2"/>
    </row>
    <row r="236" spans="17:40" x14ac:dyDescent="0.25">
      <c r="Q236" s="30"/>
      <c r="R236" s="30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2"/>
      <c r="AN236" s="2"/>
    </row>
    <row r="237" spans="17:40" x14ac:dyDescent="0.25">
      <c r="Q237" s="30"/>
      <c r="R237" s="30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2"/>
      <c r="AN237" s="2"/>
    </row>
    <row r="238" spans="17:40" x14ac:dyDescent="0.25">
      <c r="Q238" s="30"/>
      <c r="R238" s="30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2"/>
      <c r="AN238" s="2"/>
    </row>
    <row r="239" spans="17:40" x14ac:dyDescent="0.25">
      <c r="Q239" s="30"/>
      <c r="R239" s="30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2"/>
      <c r="AN239" s="2"/>
    </row>
    <row r="240" spans="17:40" x14ac:dyDescent="0.25">
      <c r="Q240" s="30"/>
      <c r="R240" s="30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2"/>
      <c r="AN240" s="2"/>
    </row>
    <row r="241" spans="17:40" x14ac:dyDescent="0.25">
      <c r="Q241" s="30"/>
      <c r="R241" s="30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2"/>
      <c r="AN241" s="2"/>
    </row>
    <row r="242" spans="17:40" x14ac:dyDescent="0.25">
      <c r="Q242" s="30"/>
      <c r="R242" s="30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2"/>
      <c r="AN242" s="2"/>
    </row>
    <row r="243" spans="17:40" x14ac:dyDescent="0.25">
      <c r="Q243" s="30"/>
      <c r="R243" s="30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2"/>
      <c r="AN243" s="2"/>
    </row>
    <row r="244" spans="17:40" x14ac:dyDescent="0.25">
      <c r="Q244" s="30"/>
      <c r="R244" s="30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2"/>
      <c r="AN244" s="2"/>
    </row>
    <row r="245" spans="17:40" x14ac:dyDescent="0.25">
      <c r="Q245" s="30"/>
      <c r="R245" s="30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2"/>
      <c r="AN245" s="2"/>
    </row>
    <row r="246" spans="17:40" x14ac:dyDescent="0.25">
      <c r="Q246" s="30"/>
      <c r="R246" s="30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2"/>
      <c r="AN246" s="2"/>
    </row>
    <row r="247" spans="17:40" x14ac:dyDescent="0.25">
      <c r="Q247" s="30"/>
      <c r="R247" s="30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2"/>
      <c r="AN247" s="2"/>
    </row>
    <row r="248" spans="17:40" x14ac:dyDescent="0.25">
      <c r="Q248" s="30"/>
      <c r="R248" s="30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2"/>
      <c r="AN248" s="2"/>
    </row>
    <row r="249" spans="17:40" x14ac:dyDescent="0.25">
      <c r="Q249" s="30"/>
      <c r="R249" s="30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2"/>
      <c r="AN249" s="2"/>
    </row>
    <row r="250" spans="17:40" x14ac:dyDescent="0.25">
      <c r="Q250" s="30"/>
      <c r="R250" s="30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2"/>
      <c r="AN250" s="2"/>
    </row>
    <row r="251" spans="17:40" x14ac:dyDescent="0.25">
      <c r="Q251" s="30"/>
      <c r="R251" s="30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2"/>
      <c r="AN251" s="2"/>
    </row>
    <row r="252" spans="17:40" x14ac:dyDescent="0.25">
      <c r="Q252" s="30"/>
      <c r="R252" s="30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2"/>
      <c r="AN252" s="2"/>
    </row>
    <row r="253" spans="17:40" x14ac:dyDescent="0.25">
      <c r="Q253" s="30"/>
      <c r="R253" s="30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2"/>
      <c r="AN253" s="2"/>
    </row>
    <row r="254" spans="17:40" x14ac:dyDescent="0.25">
      <c r="Q254" s="30"/>
      <c r="R254" s="30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2"/>
      <c r="AN254" s="2"/>
    </row>
    <row r="255" spans="17:40" x14ac:dyDescent="0.25">
      <c r="Q255" s="30"/>
      <c r="R255" s="30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  <c r="AL255" s="35"/>
      <c r="AM255" s="2"/>
      <c r="AN255" s="2"/>
    </row>
    <row r="256" spans="17:40" x14ac:dyDescent="0.25">
      <c r="Q256" s="30"/>
      <c r="R256" s="30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2"/>
      <c r="AN256" s="2"/>
    </row>
    <row r="257" spans="17:40" x14ac:dyDescent="0.25">
      <c r="Q257" s="30"/>
      <c r="R257" s="30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2"/>
      <c r="AN257" s="2"/>
    </row>
    <row r="258" spans="17:40" x14ac:dyDescent="0.25">
      <c r="Q258" s="30"/>
      <c r="R258" s="30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2"/>
      <c r="AN258" s="2"/>
    </row>
    <row r="259" spans="17:40" x14ac:dyDescent="0.25">
      <c r="Q259" s="30"/>
      <c r="R259" s="30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2"/>
      <c r="AN259" s="2"/>
    </row>
    <row r="260" spans="17:40" x14ac:dyDescent="0.25">
      <c r="Q260" s="30"/>
      <c r="R260" s="30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  <c r="AL260" s="35"/>
      <c r="AM260" s="2"/>
      <c r="AN260" s="2"/>
    </row>
    <row r="261" spans="17:40" x14ac:dyDescent="0.25">
      <c r="Q261" s="30"/>
      <c r="R261" s="30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2"/>
      <c r="AN261" s="2"/>
    </row>
    <row r="262" spans="17:40" x14ac:dyDescent="0.25">
      <c r="Q262" s="30"/>
      <c r="R262" s="30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5"/>
      <c r="AL262" s="35"/>
      <c r="AM262" s="2"/>
      <c r="AN262" s="2"/>
    </row>
    <row r="263" spans="17:40" x14ac:dyDescent="0.25">
      <c r="Q263" s="30"/>
      <c r="R263" s="30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  <c r="AL263" s="35"/>
      <c r="AM263" s="2"/>
      <c r="AN263" s="2"/>
    </row>
    <row r="264" spans="17:40" x14ac:dyDescent="0.25">
      <c r="Q264" s="30"/>
      <c r="R264" s="30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2"/>
      <c r="AN264" s="2"/>
    </row>
    <row r="265" spans="17:40" x14ac:dyDescent="0.25">
      <c r="Q265" s="30"/>
      <c r="R265" s="30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2"/>
      <c r="AN265" s="2"/>
    </row>
    <row r="266" spans="17:40" x14ac:dyDescent="0.25">
      <c r="Q266" s="30"/>
      <c r="R266" s="30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  <c r="AM266" s="2"/>
      <c r="AN266" s="2"/>
    </row>
    <row r="267" spans="17:40" x14ac:dyDescent="0.25">
      <c r="Q267" s="30"/>
      <c r="R267" s="30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5"/>
      <c r="AL267" s="35"/>
      <c r="AM267" s="2"/>
      <c r="AN267" s="2"/>
    </row>
    <row r="268" spans="17:40" x14ac:dyDescent="0.25">
      <c r="Q268" s="30"/>
      <c r="R268" s="30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35"/>
      <c r="AL268" s="35"/>
      <c r="AM268" s="2"/>
      <c r="AN268" s="2"/>
    </row>
    <row r="269" spans="17:40" x14ac:dyDescent="0.25">
      <c r="Q269" s="30"/>
      <c r="R269" s="30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2"/>
      <c r="AN269" s="2"/>
    </row>
    <row r="270" spans="17:40" x14ac:dyDescent="0.25">
      <c r="Q270" s="30"/>
      <c r="R270" s="30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  <c r="AM270" s="2"/>
      <c r="AN270" s="2"/>
    </row>
    <row r="271" spans="17:40" x14ac:dyDescent="0.25">
      <c r="Q271" s="30"/>
      <c r="R271" s="30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  <c r="AL271" s="35"/>
      <c r="AM271" s="2"/>
      <c r="AN271" s="2"/>
    </row>
    <row r="272" spans="17:40" x14ac:dyDescent="0.25">
      <c r="Q272" s="30"/>
      <c r="R272" s="30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F272" s="35"/>
      <c r="AG272" s="35"/>
      <c r="AH272" s="35"/>
      <c r="AI272" s="35"/>
      <c r="AJ272" s="35"/>
      <c r="AK272" s="35"/>
      <c r="AL272" s="35"/>
      <c r="AM272" s="2"/>
      <c r="AN272" s="2"/>
    </row>
    <row r="273" spans="17:40" x14ac:dyDescent="0.25">
      <c r="Q273" s="30"/>
      <c r="R273" s="30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2"/>
      <c r="AN273" s="2"/>
    </row>
    <row r="274" spans="17:40" x14ac:dyDescent="0.25">
      <c r="Q274" s="30"/>
      <c r="R274" s="30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  <c r="AG274" s="35"/>
      <c r="AH274" s="35"/>
      <c r="AI274" s="35"/>
      <c r="AJ274" s="35"/>
      <c r="AK274" s="35"/>
      <c r="AL274" s="35"/>
      <c r="AM274" s="2"/>
      <c r="AN274" s="2"/>
    </row>
    <row r="275" spans="17:40" x14ac:dyDescent="0.25">
      <c r="Q275" s="30"/>
      <c r="R275" s="30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K275" s="35"/>
      <c r="AL275" s="35"/>
      <c r="AM275" s="2"/>
      <c r="AN275" s="2"/>
    </row>
    <row r="276" spans="17:40" x14ac:dyDescent="0.25">
      <c r="Q276" s="30"/>
      <c r="R276" s="30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  <c r="AG276" s="35"/>
      <c r="AH276" s="35"/>
      <c r="AI276" s="35"/>
      <c r="AJ276" s="35"/>
      <c r="AK276" s="35"/>
      <c r="AL276" s="35"/>
      <c r="AM276" s="2"/>
      <c r="AN276" s="2"/>
    </row>
    <row r="277" spans="17:40" x14ac:dyDescent="0.25">
      <c r="Q277" s="30"/>
      <c r="R277" s="30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  <c r="AG277" s="35"/>
      <c r="AH277" s="35"/>
      <c r="AI277" s="35"/>
      <c r="AJ277" s="35"/>
      <c r="AK277" s="35"/>
      <c r="AL277" s="35"/>
      <c r="AM277" s="2"/>
      <c r="AN277" s="2"/>
    </row>
    <row r="278" spans="17:40" x14ac:dyDescent="0.25">
      <c r="Q278" s="30"/>
      <c r="R278" s="30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J278" s="35"/>
      <c r="AK278" s="35"/>
      <c r="AL278" s="35"/>
      <c r="AM278" s="2"/>
      <c r="AN278" s="2"/>
    </row>
    <row r="279" spans="17:40" x14ac:dyDescent="0.25">
      <c r="Q279" s="30"/>
      <c r="R279" s="30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F279" s="35"/>
      <c r="AG279" s="35"/>
      <c r="AH279" s="35"/>
      <c r="AI279" s="35"/>
      <c r="AJ279" s="35"/>
      <c r="AK279" s="35"/>
      <c r="AL279" s="35"/>
      <c r="AM279" s="2"/>
      <c r="AN279" s="2"/>
    </row>
    <row r="280" spans="17:40" x14ac:dyDescent="0.25">
      <c r="Q280" s="30"/>
      <c r="R280" s="30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  <c r="AG280" s="35"/>
      <c r="AH280" s="35"/>
      <c r="AI280" s="35"/>
      <c r="AJ280" s="35"/>
      <c r="AK280" s="35"/>
      <c r="AL280" s="35"/>
      <c r="AM280" s="2"/>
      <c r="AN280" s="2"/>
    </row>
    <row r="281" spans="17:40" x14ac:dyDescent="0.25">
      <c r="Q281" s="30"/>
      <c r="R281" s="30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  <c r="AM281" s="2"/>
      <c r="AN281" s="2"/>
    </row>
    <row r="282" spans="17:40" x14ac:dyDescent="0.25">
      <c r="Q282" s="30"/>
      <c r="R282" s="30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2"/>
      <c r="AN282" s="2"/>
    </row>
    <row r="283" spans="17:40" x14ac:dyDescent="0.25">
      <c r="Q283" s="30"/>
      <c r="R283" s="30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  <c r="AL283" s="35"/>
      <c r="AM283" s="2"/>
      <c r="AN283" s="2"/>
    </row>
    <row r="284" spans="17:40" x14ac:dyDescent="0.25">
      <c r="Q284" s="30"/>
      <c r="R284" s="30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35"/>
      <c r="AL284" s="35"/>
      <c r="AM284" s="2"/>
      <c r="AN284" s="2"/>
    </row>
    <row r="285" spans="17:40" x14ac:dyDescent="0.25">
      <c r="Q285" s="30"/>
      <c r="R285" s="30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5"/>
      <c r="AL285" s="35"/>
      <c r="AM285" s="2"/>
      <c r="AN285" s="2"/>
    </row>
    <row r="286" spans="17:40" x14ac:dyDescent="0.25">
      <c r="Q286" s="30"/>
      <c r="R286" s="30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2"/>
      <c r="AN286" s="2"/>
    </row>
    <row r="287" spans="17:40" x14ac:dyDescent="0.25">
      <c r="Q287" s="30"/>
      <c r="R287" s="30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2"/>
      <c r="AN287" s="2"/>
    </row>
    <row r="288" spans="17:40" x14ac:dyDescent="0.25">
      <c r="Q288" s="30"/>
      <c r="R288" s="30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5"/>
      <c r="AG288" s="35"/>
      <c r="AH288" s="35"/>
      <c r="AI288" s="35"/>
      <c r="AJ288" s="35"/>
      <c r="AK288" s="35"/>
      <c r="AL288" s="35"/>
      <c r="AM288" s="2"/>
      <c r="AN288" s="2"/>
    </row>
    <row r="289" spans="17:40" x14ac:dyDescent="0.25">
      <c r="Q289" s="30"/>
      <c r="R289" s="30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2"/>
      <c r="AN289" s="2"/>
    </row>
    <row r="290" spans="17:40" x14ac:dyDescent="0.25">
      <c r="Q290" s="30"/>
      <c r="R290" s="30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  <c r="AG290" s="35"/>
      <c r="AH290" s="35"/>
      <c r="AI290" s="35"/>
      <c r="AJ290" s="35"/>
      <c r="AK290" s="35"/>
      <c r="AL290" s="35"/>
      <c r="AM290" s="2"/>
      <c r="AN290" s="2"/>
    </row>
    <row r="291" spans="17:40" x14ac:dyDescent="0.25">
      <c r="Q291" s="30"/>
      <c r="R291" s="30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  <c r="AG291" s="35"/>
      <c r="AH291" s="35"/>
      <c r="AI291" s="35"/>
      <c r="AJ291" s="35"/>
      <c r="AK291" s="35"/>
      <c r="AL291" s="35"/>
      <c r="AM291" s="2"/>
      <c r="AN291" s="2"/>
    </row>
    <row r="292" spans="17:40" x14ac:dyDescent="0.25">
      <c r="Q292" s="30"/>
      <c r="R292" s="30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5"/>
      <c r="AL292" s="35"/>
      <c r="AM292" s="2"/>
      <c r="AN292" s="2"/>
    </row>
    <row r="293" spans="17:40" x14ac:dyDescent="0.25">
      <c r="Q293" s="30"/>
      <c r="R293" s="30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  <c r="AG293" s="35"/>
      <c r="AH293" s="35"/>
      <c r="AI293" s="35"/>
      <c r="AJ293" s="35"/>
      <c r="AK293" s="35"/>
      <c r="AL293" s="35"/>
      <c r="AM293" s="2"/>
      <c r="AN293" s="2"/>
    </row>
    <row r="294" spans="17:40" x14ac:dyDescent="0.25">
      <c r="Q294" s="30"/>
      <c r="R294" s="30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/>
      <c r="AK294" s="35"/>
      <c r="AL294" s="35"/>
      <c r="AM294" s="2"/>
      <c r="AN294" s="2"/>
    </row>
    <row r="295" spans="17:40" x14ac:dyDescent="0.25">
      <c r="Q295" s="30"/>
      <c r="R295" s="30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35"/>
      <c r="AK295" s="35"/>
      <c r="AL295" s="35"/>
      <c r="AM295" s="2"/>
      <c r="AN295" s="2"/>
    </row>
    <row r="296" spans="17:40" x14ac:dyDescent="0.25">
      <c r="Q296" s="30"/>
      <c r="R296" s="30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5"/>
      <c r="AG296" s="35"/>
      <c r="AH296" s="35"/>
      <c r="AI296" s="35"/>
      <c r="AJ296" s="35"/>
      <c r="AK296" s="35"/>
      <c r="AL296" s="35"/>
      <c r="AM296" s="2"/>
      <c r="AN296" s="2"/>
    </row>
    <row r="297" spans="17:40" x14ac:dyDescent="0.25">
      <c r="Q297" s="30"/>
      <c r="R297" s="30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2"/>
      <c r="AN297" s="2"/>
    </row>
    <row r="298" spans="17:40" x14ac:dyDescent="0.25">
      <c r="Q298" s="30"/>
      <c r="R298" s="30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J298" s="35"/>
      <c r="AK298" s="35"/>
      <c r="AL298" s="35"/>
      <c r="AM298" s="2"/>
      <c r="AN298" s="2"/>
    </row>
    <row r="299" spans="17:40" x14ac:dyDescent="0.25">
      <c r="Q299" s="30"/>
      <c r="R299" s="30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  <c r="AG299" s="35"/>
      <c r="AH299" s="35"/>
      <c r="AI299" s="35"/>
      <c r="AJ299" s="35"/>
      <c r="AK299" s="35"/>
      <c r="AL299" s="35"/>
      <c r="AM299" s="2"/>
      <c r="AN299" s="2"/>
    </row>
    <row r="300" spans="17:40" x14ac:dyDescent="0.25">
      <c r="Q300" s="30"/>
      <c r="R300" s="30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  <c r="AG300" s="35"/>
      <c r="AH300" s="35"/>
      <c r="AI300" s="35"/>
      <c r="AJ300" s="35"/>
      <c r="AK300" s="35"/>
      <c r="AL300" s="35"/>
      <c r="AM300" s="2"/>
      <c r="AN300" s="2"/>
    </row>
    <row r="301" spans="17:40" x14ac:dyDescent="0.25">
      <c r="Q301" s="30"/>
      <c r="R301" s="30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  <c r="AG301" s="35"/>
      <c r="AH301" s="35"/>
      <c r="AI301" s="35"/>
      <c r="AJ301" s="35"/>
      <c r="AK301" s="35"/>
      <c r="AL301" s="35"/>
      <c r="AM301" s="2"/>
      <c r="AN301" s="2"/>
    </row>
    <row r="302" spans="17:40" x14ac:dyDescent="0.25">
      <c r="Q302" s="30"/>
      <c r="R302" s="30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F302" s="35"/>
      <c r="AG302" s="35"/>
      <c r="AH302" s="35"/>
      <c r="AI302" s="35"/>
      <c r="AJ302" s="35"/>
      <c r="AK302" s="35"/>
      <c r="AL302" s="35"/>
      <c r="AM302" s="2"/>
      <c r="AN302" s="2"/>
    </row>
    <row r="303" spans="17:40" x14ac:dyDescent="0.25">
      <c r="Q303" s="30"/>
      <c r="R303" s="30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F303" s="35"/>
      <c r="AG303" s="35"/>
      <c r="AH303" s="35"/>
      <c r="AI303" s="35"/>
      <c r="AJ303" s="35"/>
      <c r="AK303" s="35"/>
      <c r="AL303" s="35"/>
      <c r="AM303" s="2"/>
      <c r="AN303" s="2"/>
    </row>
    <row r="304" spans="17:40" x14ac:dyDescent="0.25">
      <c r="Q304" s="30"/>
      <c r="R304" s="30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F304" s="35"/>
      <c r="AG304" s="35"/>
      <c r="AH304" s="35"/>
      <c r="AI304" s="35"/>
      <c r="AJ304" s="35"/>
      <c r="AK304" s="35"/>
      <c r="AL304" s="35"/>
      <c r="AM304" s="2"/>
      <c r="AN304" s="2"/>
    </row>
    <row r="305" spans="17:40" x14ac:dyDescent="0.25">
      <c r="Q305" s="30"/>
      <c r="R305" s="30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F305" s="35"/>
      <c r="AG305" s="35"/>
      <c r="AH305" s="35"/>
      <c r="AI305" s="35"/>
      <c r="AJ305" s="35"/>
      <c r="AK305" s="35"/>
      <c r="AL305" s="35"/>
      <c r="AM305" s="2"/>
      <c r="AN305" s="2"/>
    </row>
    <row r="306" spans="17:40" x14ac:dyDescent="0.25">
      <c r="Q306" s="30"/>
      <c r="R306" s="30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5"/>
      <c r="AK306" s="35"/>
      <c r="AL306" s="35"/>
      <c r="AM306" s="2"/>
      <c r="AN306" s="2"/>
    </row>
    <row r="307" spans="17:40" x14ac:dyDescent="0.25">
      <c r="Q307" s="30"/>
      <c r="R307" s="30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F307" s="35"/>
      <c r="AG307" s="35"/>
      <c r="AH307" s="35"/>
      <c r="AI307" s="35"/>
      <c r="AJ307" s="35"/>
      <c r="AK307" s="35"/>
      <c r="AL307" s="35"/>
      <c r="AM307" s="2"/>
      <c r="AN307" s="2"/>
    </row>
    <row r="308" spans="17:40" x14ac:dyDescent="0.25">
      <c r="Q308" s="30"/>
      <c r="R308" s="30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F308" s="35"/>
      <c r="AG308" s="35"/>
      <c r="AH308" s="35"/>
      <c r="AI308" s="35"/>
      <c r="AJ308" s="35"/>
      <c r="AK308" s="35"/>
      <c r="AL308" s="35"/>
      <c r="AM308" s="2"/>
      <c r="AN308" s="2"/>
    </row>
    <row r="309" spans="17:40" x14ac:dyDescent="0.25">
      <c r="Q309" s="30"/>
      <c r="R309" s="30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F309" s="35"/>
      <c r="AG309" s="35"/>
      <c r="AH309" s="35"/>
      <c r="AI309" s="35"/>
      <c r="AJ309" s="35"/>
      <c r="AK309" s="35"/>
      <c r="AL309" s="35"/>
      <c r="AM309" s="2"/>
      <c r="AN309" s="2"/>
    </row>
    <row r="310" spans="17:40" x14ac:dyDescent="0.25">
      <c r="Q310" s="30"/>
      <c r="R310" s="30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F310" s="35"/>
      <c r="AG310" s="35"/>
      <c r="AH310" s="35"/>
      <c r="AI310" s="35"/>
      <c r="AJ310" s="35"/>
      <c r="AK310" s="35"/>
      <c r="AL310" s="35"/>
      <c r="AM310" s="2"/>
      <c r="AN310" s="2"/>
    </row>
    <row r="311" spans="17:40" x14ac:dyDescent="0.25">
      <c r="Q311" s="30"/>
      <c r="R311" s="30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F311" s="35"/>
      <c r="AG311" s="35"/>
      <c r="AH311" s="35"/>
      <c r="AI311" s="35"/>
      <c r="AJ311" s="35"/>
      <c r="AK311" s="35"/>
      <c r="AL311" s="35"/>
      <c r="AM311" s="2"/>
      <c r="AN311" s="2"/>
    </row>
    <row r="312" spans="17:40" x14ac:dyDescent="0.25">
      <c r="Q312" s="30"/>
      <c r="R312" s="30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F312" s="35"/>
      <c r="AG312" s="35"/>
      <c r="AH312" s="35"/>
      <c r="AI312" s="35"/>
      <c r="AJ312" s="35"/>
      <c r="AK312" s="35"/>
      <c r="AL312" s="35"/>
      <c r="AM312" s="2"/>
      <c r="AN312" s="2"/>
    </row>
    <row r="313" spans="17:40" x14ac:dyDescent="0.25">
      <c r="Q313" s="30"/>
      <c r="R313" s="30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F313" s="35"/>
      <c r="AG313" s="35"/>
      <c r="AH313" s="35"/>
      <c r="AI313" s="35"/>
      <c r="AJ313" s="35"/>
      <c r="AK313" s="35"/>
      <c r="AL313" s="35"/>
      <c r="AM313" s="2"/>
      <c r="AN313" s="2"/>
    </row>
    <row r="314" spans="17:40" x14ac:dyDescent="0.25">
      <c r="Q314" s="30"/>
      <c r="R314" s="30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F314" s="35"/>
      <c r="AG314" s="35"/>
      <c r="AH314" s="35"/>
      <c r="AI314" s="35"/>
      <c r="AJ314" s="35"/>
      <c r="AK314" s="35"/>
      <c r="AL314" s="35"/>
      <c r="AM314" s="2"/>
      <c r="AN314" s="2"/>
    </row>
    <row r="315" spans="17:40" x14ac:dyDescent="0.25">
      <c r="Q315" s="30"/>
      <c r="R315" s="30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F315" s="35"/>
      <c r="AG315" s="35"/>
      <c r="AH315" s="35"/>
      <c r="AI315" s="35"/>
      <c r="AJ315" s="35"/>
      <c r="AK315" s="35"/>
      <c r="AL315" s="35"/>
      <c r="AM315" s="2"/>
      <c r="AN315" s="2"/>
    </row>
    <row r="316" spans="17:40" x14ac:dyDescent="0.25">
      <c r="Q316" s="30"/>
      <c r="R316" s="30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F316" s="35"/>
      <c r="AG316" s="35"/>
      <c r="AH316" s="35"/>
      <c r="AI316" s="35"/>
      <c r="AJ316" s="35"/>
      <c r="AK316" s="35"/>
      <c r="AL316" s="35"/>
      <c r="AM316" s="2"/>
      <c r="AN316" s="2"/>
    </row>
    <row r="317" spans="17:40" x14ac:dyDescent="0.25">
      <c r="Q317" s="30"/>
      <c r="R317" s="30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F317" s="35"/>
      <c r="AG317" s="35"/>
      <c r="AH317" s="35"/>
      <c r="AI317" s="35"/>
      <c r="AJ317" s="35"/>
      <c r="AK317" s="35"/>
      <c r="AL317" s="35"/>
      <c r="AM317" s="2"/>
      <c r="AN317" s="2"/>
    </row>
    <row r="318" spans="17:40" x14ac:dyDescent="0.25">
      <c r="Q318" s="30"/>
      <c r="R318" s="30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F318" s="35"/>
      <c r="AG318" s="35"/>
      <c r="AH318" s="35"/>
      <c r="AI318" s="35"/>
      <c r="AJ318" s="35"/>
      <c r="AK318" s="35"/>
      <c r="AL318" s="35"/>
      <c r="AM318" s="2"/>
      <c r="AN318" s="2"/>
    </row>
    <row r="319" spans="17:40" x14ac:dyDescent="0.25">
      <c r="Q319" s="30"/>
      <c r="R319" s="30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F319" s="35"/>
      <c r="AG319" s="35"/>
      <c r="AH319" s="35"/>
      <c r="AI319" s="35"/>
      <c r="AJ319" s="35"/>
      <c r="AK319" s="35"/>
      <c r="AL319" s="35"/>
      <c r="AM319" s="2"/>
      <c r="AN319" s="2"/>
    </row>
    <row r="320" spans="17:40" x14ac:dyDescent="0.25">
      <c r="Q320" s="30"/>
      <c r="R320" s="30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F320" s="35"/>
      <c r="AG320" s="35"/>
      <c r="AH320" s="35"/>
      <c r="AI320" s="35"/>
      <c r="AJ320" s="35"/>
      <c r="AK320" s="35"/>
      <c r="AL320" s="35"/>
      <c r="AM320" s="2"/>
      <c r="AN320" s="2"/>
    </row>
    <row r="321" spans="17:40" x14ac:dyDescent="0.25">
      <c r="Q321" s="30"/>
      <c r="R321" s="30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5"/>
      <c r="AL321" s="35"/>
      <c r="AM321" s="2"/>
      <c r="AN321" s="2"/>
    </row>
    <row r="322" spans="17:40" x14ac:dyDescent="0.25">
      <c r="Q322" s="30"/>
      <c r="R322" s="30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F322" s="35"/>
      <c r="AG322" s="35"/>
      <c r="AH322" s="35"/>
      <c r="AI322" s="35"/>
      <c r="AJ322" s="35"/>
      <c r="AK322" s="35"/>
      <c r="AL322" s="35"/>
      <c r="AM322" s="2"/>
      <c r="AN322" s="2"/>
    </row>
    <row r="323" spans="17:40" x14ac:dyDescent="0.25">
      <c r="Q323" s="30"/>
      <c r="R323" s="30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F323" s="35"/>
      <c r="AG323" s="35"/>
      <c r="AH323" s="35"/>
      <c r="AI323" s="35"/>
      <c r="AJ323" s="35"/>
      <c r="AK323" s="35"/>
      <c r="AL323" s="35"/>
      <c r="AM323" s="2"/>
      <c r="AN323" s="2"/>
    </row>
    <row r="324" spans="17:40" x14ac:dyDescent="0.25">
      <c r="Q324" s="30"/>
      <c r="R324" s="30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F324" s="35"/>
      <c r="AG324" s="35"/>
      <c r="AH324" s="35"/>
      <c r="AI324" s="35"/>
      <c r="AJ324" s="35"/>
      <c r="AK324" s="35"/>
      <c r="AL324" s="35"/>
      <c r="AM324" s="2"/>
      <c r="AN324" s="2"/>
    </row>
    <row r="325" spans="17:40" x14ac:dyDescent="0.25">
      <c r="Q325" s="30"/>
      <c r="R325" s="30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35"/>
      <c r="AK325" s="35"/>
      <c r="AL325" s="35"/>
      <c r="AM325" s="2"/>
      <c r="AN325" s="2"/>
    </row>
    <row r="326" spans="17:40" x14ac:dyDescent="0.25">
      <c r="Q326" s="30"/>
      <c r="R326" s="30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  <c r="AG326" s="35"/>
      <c r="AH326" s="35"/>
      <c r="AI326" s="35"/>
      <c r="AJ326" s="35"/>
      <c r="AK326" s="35"/>
      <c r="AL326" s="35"/>
      <c r="AM326" s="2"/>
      <c r="AN326" s="2"/>
    </row>
    <row r="327" spans="17:40" x14ac:dyDescent="0.25">
      <c r="Q327" s="30"/>
      <c r="R327" s="30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  <c r="AG327" s="35"/>
      <c r="AH327" s="35"/>
      <c r="AI327" s="35"/>
      <c r="AJ327" s="35"/>
      <c r="AK327" s="35"/>
      <c r="AL327" s="35"/>
      <c r="AM327" s="2"/>
      <c r="AN327" s="2"/>
    </row>
    <row r="328" spans="17:40" x14ac:dyDescent="0.25">
      <c r="Q328" s="30"/>
      <c r="R328" s="30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F328" s="35"/>
      <c r="AG328" s="35"/>
      <c r="AH328" s="35"/>
      <c r="AI328" s="35"/>
      <c r="AJ328" s="35"/>
      <c r="AK328" s="35"/>
      <c r="AL328" s="35"/>
      <c r="AM328" s="2"/>
      <c r="AN328" s="2"/>
    </row>
    <row r="329" spans="17:40" x14ac:dyDescent="0.25">
      <c r="Q329" s="30"/>
      <c r="R329" s="30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F329" s="35"/>
      <c r="AG329" s="35"/>
      <c r="AH329" s="35"/>
      <c r="AI329" s="35"/>
      <c r="AJ329" s="35"/>
      <c r="AK329" s="35"/>
      <c r="AL329" s="35"/>
      <c r="AM329" s="2"/>
      <c r="AN329" s="2"/>
    </row>
    <row r="330" spans="17:40" x14ac:dyDescent="0.25">
      <c r="Q330" s="30"/>
      <c r="R330" s="30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F330" s="35"/>
      <c r="AG330" s="35"/>
      <c r="AH330" s="35"/>
      <c r="AI330" s="35"/>
      <c r="AJ330" s="35"/>
      <c r="AK330" s="35"/>
      <c r="AL330" s="35"/>
      <c r="AM330" s="2"/>
      <c r="AN330" s="2"/>
    </row>
    <row r="331" spans="17:40" x14ac:dyDescent="0.25">
      <c r="Q331" s="30"/>
      <c r="R331" s="30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  <c r="AG331" s="35"/>
      <c r="AH331" s="35"/>
      <c r="AI331" s="35"/>
      <c r="AJ331" s="35"/>
      <c r="AK331" s="35"/>
      <c r="AL331" s="35"/>
      <c r="AM331" s="2"/>
      <c r="AN331" s="2"/>
    </row>
    <row r="332" spans="17:40" x14ac:dyDescent="0.25">
      <c r="Q332" s="30"/>
      <c r="R332" s="30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  <c r="AG332" s="35"/>
      <c r="AH332" s="35"/>
      <c r="AI332" s="35"/>
      <c r="AJ332" s="35"/>
      <c r="AK332" s="35"/>
      <c r="AL332" s="35"/>
      <c r="AM332" s="2"/>
      <c r="AN332" s="2"/>
    </row>
    <row r="333" spans="17:40" x14ac:dyDescent="0.25">
      <c r="Q333" s="30"/>
      <c r="R333" s="30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F333" s="35"/>
      <c r="AG333" s="35"/>
      <c r="AH333" s="35"/>
      <c r="AI333" s="35"/>
      <c r="AJ333" s="35"/>
      <c r="AK333" s="35"/>
      <c r="AL333" s="35"/>
      <c r="AM333" s="2"/>
      <c r="AN333" s="2"/>
    </row>
    <row r="334" spans="17:40" x14ac:dyDescent="0.25">
      <c r="Q334" s="30"/>
      <c r="R334" s="30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  <c r="AG334" s="35"/>
      <c r="AH334" s="35"/>
      <c r="AI334" s="35"/>
      <c r="AJ334" s="35"/>
      <c r="AK334" s="35"/>
      <c r="AL334" s="35"/>
      <c r="AM334" s="2"/>
      <c r="AN334" s="2"/>
    </row>
    <row r="335" spans="17:40" x14ac:dyDescent="0.25">
      <c r="Q335" s="30"/>
      <c r="R335" s="30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35"/>
      <c r="AM335" s="2"/>
      <c r="AN335" s="2"/>
    </row>
    <row r="336" spans="17:40" x14ac:dyDescent="0.25">
      <c r="Q336" s="30"/>
      <c r="R336" s="30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F336" s="35"/>
      <c r="AG336" s="35"/>
      <c r="AH336" s="35"/>
      <c r="AI336" s="35"/>
      <c r="AJ336" s="35"/>
      <c r="AK336" s="35"/>
      <c r="AL336" s="35"/>
      <c r="AM336" s="2"/>
      <c r="AN336" s="2"/>
    </row>
    <row r="337" spans="17:40" x14ac:dyDescent="0.25">
      <c r="Q337" s="30"/>
      <c r="R337" s="30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F337" s="35"/>
      <c r="AG337" s="35"/>
      <c r="AH337" s="35"/>
      <c r="AI337" s="35"/>
      <c r="AJ337" s="35"/>
      <c r="AK337" s="35"/>
      <c r="AL337" s="35"/>
      <c r="AM337" s="2"/>
      <c r="AN337" s="2"/>
    </row>
    <row r="338" spans="17:40" x14ac:dyDescent="0.25">
      <c r="Q338" s="30"/>
      <c r="R338" s="30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35"/>
      <c r="AK338" s="35"/>
      <c r="AL338" s="35"/>
      <c r="AM338" s="2"/>
      <c r="AN338" s="2"/>
    </row>
    <row r="339" spans="17:40" x14ac:dyDescent="0.25">
      <c r="Q339" s="30"/>
      <c r="R339" s="30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  <c r="AG339" s="35"/>
      <c r="AH339" s="35"/>
      <c r="AI339" s="35"/>
      <c r="AJ339" s="35"/>
      <c r="AK339" s="35"/>
      <c r="AL339" s="35"/>
      <c r="AM339" s="2"/>
      <c r="AN339" s="2"/>
    </row>
    <row r="340" spans="17:40" x14ac:dyDescent="0.25">
      <c r="Q340" s="30"/>
      <c r="R340" s="30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J340" s="35"/>
      <c r="AK340" s="35"/>
      <c r="AL340" s="35"/>
      <c r="AM340" s="2"/>
      <c r="AN340" s="2"/>
    </row>
    <row r="341" spans="17:40" x14ac:dyDescent="0.25">
      <c r="Q341" s="30"/>
      <c r="R341" s="30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F341" s="35"/>
      <c r="AG341" s="35"/>
      <c r="AH341" s="35"/>
      <c r="AI341" s="35"/>
      <c r="AJ341" s="35"/>
      <c r="AK341" s="35"/>
      <c r="AL341" s="35"/>
      <c r="AM341" s="2"/>
      <c r="AN341" s="2"/>
    </row>
    <row r="342" spans="17:40" x14ac:dyDescent="0.25">
      <c r="Q342" s="30"/>
      <c r="R342" s="30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F342" s="35"/>
      <c r="AG342" s="35"/>
      <c r="AH342" s="35"/>
      <c r="AI342" s="35"/>
      <c r="AJ342" s="35"/>
      <c r="AK342" s="35"/>
      <c r="AL342" s="35"/>
      <c r="AM342" s="2"/>
      <c r="AN342" s="2"/>
    </row>
    <row r="343" spans="17:40" x14ac:dyDescent="0.25">
      <c r="Q343" s="30"/>
      <c r="R343" s="30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35"/>
      <c r="AK343" s="35"/>
      <c r="AL343" s="35"/>
      <c r="AM343" s="2"/>
      <c r="AN343" s="2"/>
    </row>
    <row r="344" spans="17:40" x14ac:dyDescent="0.25">
      <c r="Q344" s="30"/>
      <c r="R344" s="30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F344" s="35"/>
      <c r="AG344" s="35"/>
      <c r="AH344" s="35"/>
      <c r="AI344" s="35"/>
      <c r="AJ344" s="35"/>
      <c r="AK344" s="35"/>
      <c r="AL344" s="35"/>
      <c r="AM344" s="2"/>
      <c r="AN344" s="2"/>
    </row>
    <row r="345" spans="17:40" x14ac:dyDescent="0.25">
      <c r="Q345" s="30"/>
      <c r="R345" s="30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2"/>
      <c r="AN345" s="2"/>
    </row>
    <row r="346" spans="17:40" x14ac:dyDescent="0.25">
      <c r="Q346" s="30"/>
      <c r="R346" s="30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5"/>
      <c r="AK346" s="35"/>
      <c r="AL346" s="35"/>
      <c r="AM346" s="2"/>
      <c r="AN346" s="2"/>
    </row>
    <row r="347" spans="17:40" x14ac:dyDescent="0.25">
      <c r="Q347" s="30"/>
      <c r="R347" s="30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  <c r="AG347" s="35"/>
      <c r="AH347" s="35"/>
      <c r="AI347" s="35"/>
      <c r="AJ347" s="35"/>
      <c r="AK347" s="35"/>
      <c r="AL347" s="35"/>
      <c r="AM347" s="2"/>
      <c r="AN347" s="2"/>
    </row>
    <row r="348" spans="17:40" x14ac:dyDescent="0.25">
      <c r="Q348" s="30"/>
      <c r="R348" s="30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F348" s="35"/>
      <c r="AG348" s="35"/>
      <c r="AH348" s="35"/>
      <c r="AI348" s="35"/>
      <c r="AJ348" s="35"/>
      <c r="AK348" s="35"/>
      <c r="AL348" s="35"/>
      <c r="AM348" s="2"/>
      <c r="AN348" s="2"/>
    </row>
    <row r="349" spans="17:40" x14ac:dyDescent="0.25">
      <c r="Q349" s="30"/>
      <c r="R349" s="30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F349" s="35"/>
      <c r="AG349" s="35"/>
      <c r="AH349" s="35"/>
      <c r="AI349" s="35"/>
      <c r="AJ349" s="35"/>
      <c r="AK349" s="35"/>
      <c r="AL349" s="35"/>
      <c r="AM349" s="2"/>
      <c r="AN349" s="2"/>
    </row>
    <row r="350" spans="17:40" x14ac:dyDescent="0.25">
      <c r="Q350" s="30"/>
      <c r="R350" s="30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F350" s="35"/>
      <c r="AG350" s="35"/>
      <c r="AH350" s="35"/>
      <c r="AI350" s="35"/>
      <c r="AJ350" s="35"/>
      <c r="AK350" s="35"/>
      <c r="AL350" s="35"/>
      <c r="AM350" s="2"/>
      <c r="AN350" s="2"/>
    </row>
    <row r="351" spans="17:40" x14ac:dyDescent="0.25">
      <c r="Q351" s="30"/>
      <c r="R351" s="30"/>
      <c r="S351" s="35"/>
      <c r="T351" s="35"/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F351" s="35"/>
      <c r="AG351" s="35"/>
      <c r="AH351" s="35"/>
      <c r="AI351" s="35"/>
      <c r="AJ351" s="35"/>
      <c r="AK351" s="35"/>
      <c r="AL351" s="35"/>
      <c r="AM351" s="2"/>
      <c r="AN351" s="2"/>
    </row>
    <row r="352" spans="17:40" x14ac:dyDescent="0.25">
      <c r="Q352" s="30"/>
      <c r="R352" s="30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F352" s="35"/>
      <c r="AG352" s="35"/>
      <c r="AH352" s="35"/>
      <c r="AI352" s="35"/>
      <c r="AJ352" s="35"/>
      <c r="AK352" s="35"/>
      <c r="AL352" s="35"/>
      <c r="AM352" s="2"/>
      <c r="AN352" s="2"/>
    </row>
    <row r="353" spans="17:40" x14ac:dyDescent="0.25">
      <c r="Q353" s="30"/>
      <c r="R353" s="30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F353" s="35"/>
      <c r="AG353" s="35"/>
      <c r="AH353" s="35"/>
      <c r="AI353" s="35"/>
      <c r="AJ353" s="35"/>
      <c r="AK353" s="35"/>
      <c r="AL353" s="35"/>
      <c r="AM353" s="2"/>
      <c r="AN353" s="2"/>
    </row>
    <row r="354" spans="17:40" x14ac:dyDescent="0.25">
      <c r="Q354" s="30"/>
      <c r="R354" s="30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F354" s="35"/>
      <c r="AG354" s="35"/>
      <c r="AH354" s="35"/>
      <c r="AI354" s="35"/>
      <c r="AJ354" s="35"/>
      <c r="AK354" s="35"/>
      <c r="AL354" s="35"/>
      <c r="AM354" s="2"/>
      <c r="AN354" s="2"/>
    </row>
    <row r="355" spans="17:40" x14ac:dyDescent="0.25">
      <c r="Q355" s="30"/>
      <c r="R355" s="30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F355" s="35"/>
      <c r="AG355" s="35"/>
      <c r="AH355" s="35"/>
      <c r="AI355" s="35"/>
      <c r="AJ355" s="35"/>
      <c r="AK355" s="35"/>
      <c r="AL355" s="35"/>
      <c r="AM355" s="2"/>
      <c r="AN355" s="2"/>
    </row>
    <row r="356" spans="17:40" x14ac:dyDescent="0.25">
      <c r="Q356" s="30"/>
      <c r="R356" s="30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F356" s="35"/>
      <c r="AG356" s="35"/>
      <c r="AH356" s="35"/>
      <c r="AI356" s="35"/>
      <c r="AJ356" s="35"/>
      <c r="AK356" s="35"/>
      <c r="AL356" s="35"/>
      <c r="AM356" s="2"/>
      <c r="AN356" s="2"/>
    </row>
    <row r="357" spans="17:40" x14ac:dyDescent="0.25">
      <c r="Q357" s="30"/>
      <c r="R357" s="30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F357" s="35"/>
      <c r="AG357" s="35"/>
      <c r="AH357" s="35"/>
      <c r="AI357" s="35"/>
      <c r="AJ357" s="35"/>
      <c r="AK357" s="35"/>
      <c r="AL357" s="35"/>
      <c r="AM357" s="2"/>
      <c r="AN357" s="2"/>
    </row>
    <row r="358" spans="17:40" x14ac:dyDescent="0.25">
      <c r="Q358" s="30"/>
      <c r="R358" s="30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F358" s="35"/>
      <c r="AG358" s="35"/>
      <c r="AH358" s="35"/>
      <c r="AI358" s="35"/>
      <c r="AJ358" s="35"/>
      <c r="AK358" s="35"/>
      <c r="AL358" s="35"/>
      <c r="AM358" s="2"/>
      <c r="AN358" s="2"/>
    </row>
    <row r="359" spans="17:40" x14ac:dyDescent="0.25">
      <c r="Q359" s="30"/>
      <c r="R359" s="30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F359" s="35"/>
      <c r="AG359" s="35"/>
      <c r="AH359" s="35"/>
      <c r="AI359" s="35"/>
      <c r="AJ359" s="35"/>
      <c r="AK359" s="35"/>
      <c r="AL359" s="35"/>
      <c r="AM359" s="2"/>
      <c r="AN359" s="2"/>
    </row>
    <row r="360" spans="17:40" x14ac:dyDescent="0.25">
      <c r="Q360" s="30"/>
      <c r="R360" s="30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F360" s="35"/>
      <c r="AG360" s="35"/>
      <c r="AH360" s="35"/>
      <c r="AI360" s="35"/>
      <c r="AJ360" s="35"/>
      <c r="AK360" s="35"/>
      <c r="AL360" s="35"/>
      <c r="AM360" s="2"/>
      <c r="AN360" s="2"/>
    </row>
    <row r="361" spans="17:40" x14ac:dyDescent="0.25">
      <c r="Q361" s="30"/>
      <c r="R361" s="30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F361" s="35"/>
      <c r="AG361" s="35"/>
      <c r="AH361" s="35"/>
      <c r="AI361" s="35"/>
      <c r="AJ361" s="35"/>
      <c r="AK361" s="35"/>
      <c r="AL361" s="35"/>
      <c r="AM361" s="2"/>
      <c r="AN361" s="2"/>
    </row>
    <row r="362" spans="17:40" x14ac:dyDescent="0.25">
      <c r="Q362" s="30"/>
      <c r="R362" s="30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  <c r="AG362" s="35"/>
      <c r="AH362" s="35"/>
      <c r="AI362" s="35"/>
      <c r="AJ362" s="35"/>
      <c r="AK362" s="35"/>
      <c r="AL362" s="35"/>
      <c r="AM362" s="2"/>
      <c r="AN362" s="2"/>
    </row>
    <row r="363" spans="17:40" x14ac:dyDescent="0.25">
      <c r="Q363" s="30"/>
      <c r="R363" s="30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F363" s="35"/>
      <c r="AG363" s="35"/>
      <c r="AH363" s="35"/>
      <c r="AI363" s="35"/>
      <c r="AJ363" s="35"/>
      <c r="AK363" s="35"/>
      <c r="AL363" s="35"/>
      <c r="AM363" s="2"/>
      <c r="AN363" s="2"/>
    </row>
    <row r="364" spans="17:40" x14ac:dyDescent="0.25">
      <c r="Q364" s="30"/>
      <c r="R364" s="30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J364" s="35"/>
      <c r="AK364" s="35"/>
      <c r="AL364" s="35"/>
      <c r="AM364" s="2"/>
      <c r="AN364" s="2"/>
    </row>
    <row r="365" spans="17:40" x14ac:dyDescent="0.25">
      <c r="Q365" s="30"/>
      <c r="R365" s="30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F365" s="35"/>
      <c r="AG365" s="35"/>
      <c r="AH365" s="35"/>
      <c r="AI365" s="35"/>
      <c r="AJ365" s="35"/>
      <c r="AK365" s="35"/>
      <c r="AL365" s="35"/>
      <c r="AM365" s="2"/>
      <c r="AN365" s="2"/>
    </row>
    <row r="366" spans="17:40" x14ac:dyDescent="0.25">
      <c r="Q366" s="30"/>
      <c r="R366" s="30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F366" s="35"/>
      <c r="AG366" s="35"/>
      <c r="AH366" s="35"/>
      <c r="AI366" s="35"/>
      <c r="AJ366" s="35"/>
      <c r="AK366" s="35"/>
      <c r="AL366" s="35"/>
      <c r="AM366" s="2"/>
      <c r="AN366" s="2"/>
    </row>
    <row r="367" spans="17:40" x14ac:dyDescent="0.25">
      <c r="Q367" s="30"/>
      <c r="R367" s="30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F367" s="35"/>
      <c r="AG367" s="35"/>
      <c r="AH367" s="35"/>
      <c r="AI367" s="35"/>
      <c r="AJ367" s="35"/>
      <c r="AK367" s="35"/>
      <c r="AL367" s="35"/>
      <c r="AM367" s="2"/>
      <c r="AN367" s="2"/>
    </row>
    <row r="368" spans="17:40" x14ac:dyDescent="0.25">
      <c r="Q368" s="30"/>
      <c r="R368" s="30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F368" s="35"/>
      <c r="AG368" s="35"/>
      <c r="AH368" s="35"/>
      <c r="AI368" s="35"/>
      <c r="AJ368" s="35"/>
      <c r="AK368" s="35"/>
      <c r="AL368" s="35"/>
      <c r="AM368" s="2"/>
      <c r="AN368" s="2"/>
    </row>
    <row r="369" spans="17:40" x14ac:dyDescent="0.25">
      <c r="Q369" s="30"/>
      <c r="R369" s="30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J369" s="35"/>
      <c r="AK369" s="35"/>
      <c r="AL369" s="35"/>
      <c r="AM369" s="2"/>
      <c r="AN369" s="2"/>
    </row>
    <row r="370" spans="17:40" x14ac:dyDescent="0.25">
      <c r="Q370" s="30"/>
      <c r="R370" s="30"/>
      <c r="S370" s="35"/>
      <c r="T370" s="35"/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F370" s="35"/>
      <c r="AG370" s="35"/>
      <c r="AH370" s="35"/>
      <c r="AI370" s="35"/>
      <c r="AJ370" s="35"/>
      <c r="AK370" s="35"/>
      <c r="AL370" s="35"/>
      <c r="AM370" s="2"/>
      <c r="AN370" s="2"/>
    </row>
    <row r="371" spans="17:40" x14ac:dyDescent="0.25">
      <c r="Q371" s="30"/>
      <c r="R371" s="30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F371" s="35"/>
      <c r="AG371" s="35"/>
      <c r="AH371" s="35"/>
      <c r="AI371" s="35"/>
      <c r="AJ371" s="35"/>
      <c r="AK371" s="35"/>
      <c r="AL371" s="35"/>
      <c r="AM371" s="2"/>
      <c r="AN371" s="2"/>
    </row>
    <row r="372" spans="17:40" x14ac:dyDescent="0.25">
      <c r="Q372" s="30"/>
      <c r="R372" s="30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F372" s="35"/>
      <c r="AG372" s="35"/>
      <c r="AH372" s="35"/>
      <c r="AI372" s="35"/>
      <c r="AJ372" s="35"/>
      <c r="AK372" s="35"/>
      <c r="AL372" s="35"/>
      <c r="AM372" s="2"/>
      <c r="AN372" s="2"/>
    </row>
    <row r="373" spans="17:40" x14ac:dyDescent="0.25">
      <c r="Q373" s="30"/>
      <c r="R373" s="30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F373" s="35"/>
      <c r="AG373" s="35"/>
      <c r="AH373" s="35"/>
      <c r="AI373" s="35"/>
      <c r="AJ373" s="35"/>
      <c r="AK373" s="35"/>
      <c r="AL373" s="35"/>
      <c r="AM373" s="2"/>
      <c r="AN373" s="2"/>
    </row>
    <row r="374" spans="17:40" x14ac:dyDescent="0.25">
      <c r="Q374" s="30"/>
      <c r="R374" s="30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F374" s="35"/>
      <c r="AG374" s="35"/>
      <c r="AH374" s="35"/>
      <c r="AI374" s="35"/>
      <c r="AJ374" s="35"/>
      <c r="AK374" s="35"/>
      <c r="AL374" s="35"/>
      <c r="AM374" s="2"/>
      <c r="AN374" s="2"/>
    </row>
    <row r="375" spans="17:40" x14ac:dyDescent="0.25">
      <c r="Q375" s="30"/>
      <c r="R375" s="30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F375" s="35"/>
      <c r="AG375" s="35"/>
      <c r="AH375" s="35"/>
      <c r="AI375" s="35"/>
      <c r="AJ375" s="35"/>
      <c r="AK375" s="35"/>
      <c r="AL375" s="35"/>
      <c r="AM375" s="2"/>
      <c r="AN375" s="2"/>
    </row>
    <row r="376" spans="17:40" x14ac:dyDescent="0.25">
      <c r="Q376" s="30"/>
      <c r="R376" s="30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F376" s="35"/>
      <c r="AG376" s="35"/>
      <c r="AH376" s="35"/>
      <c r="AI376" s="35"/>
      <c r="AJ376" s="35"/>
      <c r="AK376" s="35"/>
      <c r="AL376" s="35"/>
      <c r="AM376" s="2"/>
      <c r="AN376" s="2"/>
    </row>
    <row r="377" spans="17:40" x14ac:dyDescent="0.25">
      <c r="Q377" s="30"/>
      <c r="R377" s="30"/>
      <c r="S377" s="35"/>
      <c r="T377" s="35"/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F377" s="35"/>
      <c r="AG377" s="35"/>
      <c r="AH377" s="35"/>
      <c r="AI377" s="35"/>
      <c r="AJ377" s="35"/>
      <c r="AK377" s="35"/>
      <c r="AL377" s="35"/>
      <c r="AM377" s="2"/>
      <c r="AN377" s="2"/>
    </row>
    <row r="378" spans="17:40" x14ac:dyDescent="0.25">
      <c r="Q378" s="30"/>
      <c r="R378" s="30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F378" s="35"/>
      <c r="AG378" s="35"/>
      <c r="AH378" s="35"/>
      <c r="AI378" s="35"/>
      <c r="AJ378" s="35"/>
      <c r="AK378" s="35"/>
      <c r="AL378" s="35"/>
      <c r="AM378" s="2"/>
      <c r="AN378" s="2"/>
    </row>
    <row r="379" spans="17:40" x14ac:dyDescent="0.25">
      <c r="Q379" s="30"/>
      <c r="R379" s="30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F379" s="35"/>
      <c r="AG379" s="35"/>
      <c r="AH379" s="35"/>
      <c r="AI379" s="35"/>
      <c r="AJ379" s="35"/>
      <c r="AK379" s="35"/>
      <c r="AL379" s="35"/>
      <c r="AM379" s="2"/>
      <c r="AN379" s="2"/>
    </row>
    <row r="380" spans="17:40" x14ac:dyDescent="0.25">
      <c r="Q380" s="30"/>
      <c r="R380" s="30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F380" s="35"/>
      <c r="AG380" s="35"/>
      <c r="AH380" s="35"/>
      <c r="AI380" s="35"/>
      <c r="AJ380" s="35"/>
      <c r="AK380" s="35"/>
      <c r="AL380" s="35"/>
      <c r="AM380" s="2"/>
      <c r="AN380" s="2"/>
    </row>
    <row r="381" spans="17:40" x14ac:dyDescent="0.25">
      <c r="Q381" s="30"/>
      <c r="R381" s="30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F381" s="35"/>
      <c r="AG381" s="35"/>
      <c r="AH381" s="35"/>
      <c r="AI381" s="35"/>
      <c r="AJ381" s="35"/>
      <c r="AK381" s="35"/>
      <c r="AL381" s="35"/>
      <c r="AM381" s="2"/>
      <c r="AN381" s="2"/>
    </row>
    <row r="382" spans="17:40" x14ac:dyDescent="0.25">
      <c r="Q382" s="30"/>
      <c r="R382" s="30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F382" s="35"/>
      <c r="AG382" s="35"/>
      <c r="AH382" s="35"/>
      <c r="AI382" s="35"/>
      <c r="AJ382" s="35"/>
      <c r="AK382" s="35"/>
      <c r="AL382" s="35"/>
      <c r="AM382" s="2"/>
      <c r="AN382" s="2"/>
    </row>
    <row r="383" spans="17:40" x14ac:dyDescent="0.25">
      <c r="Q383" s="30"/>
      <c r="R383" s="30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F383" s="35"/>
      <c r="AG383" s="35"/>
      <c r="AH383" s="35"/>
      <c r="AI383" s="35"/>
      <c r="AJ383" s="35"/>
      <c r="AK383" s="35"/>
      <c r="AL383" s="35"/>
      <c r="AM383" s="2"/>
      <c r="AN383" s="2"/>
    </row>
    <row r="384" spans="17:40" x14ac:dyDescent="0.25">
      <c r="Q384" s="30"/>
      <c r="R384" s="30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F384" s="35"/>
      <c r="AG384" s="35"/>
      <c r="AH384" s="35"/>
      <c r="AI384" s="35"/>
      <c r="AJ384" s="35"/>
      <c r="AK384" s="35"/>
      <c r="AL384" s="35"/>
      <c r="AM384" s="2"/>
      <c r="AN384" s="2"/>
    </row>
    <row r="385" spans="17:40" x14ac:dyDescent="0.25">
      <c r="Q385" s="30"/>
      <c r="R385" s="30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F385" s="35"/>
      <c r="AG385" s="35"/>
      <c r="AH385" s="35"/>
      <c r="AI385" s="35"/>
      <c r="AJ385" s="35"/>
      <c r="AK385" s="35"/>
      <c r="AL385" s="35"/>
      <c r="AM385" s="2"/>
      <c r="AN385" s="2"/>
    </row>
    <row r="386" spans="17:40" x14ac:dyDescent="0.25">
      <c r="Q386" s="30"/>
      <c r="R386" s="30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5"/>
      <c r="AK386" s="35"/>
      <c r="AL386" s="35"/>
      <c r="AM386" s="2"/>
      <c r="AN386" s="2"/>
    </row>
    <row r="387" spans="17:40" x14ac:dyDescent="0.25">
      <c r="Q387" s="30"/>
      <c r="R387" s="30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F387" s="35"/>
      <c r="AG387" s="35"/>
      <c r="AH387" s="35"/>
      <c r="AI387" s="35"/>
      <c r="AJ387" s="35"/>
      <c r="AK387" s="35"/>
      <c r="AL387" s="35"/>
      <c r="AM387" s="2"/>
      <c r="AN387" s="2"/>
    </row>
    <row r="388" spans="17:40" x14ac:dyDescent="0.25">
      <c r="Q388" s="30"/>
      <c r="R388" s="30"/>
      <c r="S388" s="35"/>
      <c r="T388" s="35"/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F388" s="35"/>
      <c r="AG388" s="35"/>
      <c r="AH388" s="35"/>
      <c r="AI388" s="35"/>
      <c r="AJ388" s="35"/>
      <c r="AK388" s="35"/>
      <c r="AL388" s="35"/>
      <c r="AM388" s="2"/>
      <c r="AN388" s="2"/>
    </row>
    <row r="389" spans="17:40" x14ac:dyDescent="0.25">
      <c r="Q389" s="30"/>
      <c r="R389" s="30"/>
      <c r="S389" s="35"/>
      <c r="T389" s="35"/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F389" s="35"/>
      <c r="AG389" s="35"/>
      <c r="AH389" s="35"/>
      <c r="AI389" s="35"/>
      <c r="AJ389" s="35"/>
      <c r="AK389" s="35"/>
      <c r="AL389" s="35"/>
      <c r="AM389" s="2"/>
      <c r="AN389" s="2"/>
    </row>
    <row r="390" spans="17:40" x14ac:dyDescent="0.25">
      <c r="Q390" s="30"/>
      <c r="R390" s="30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F390" s="35"/>
      <c r="AG390" s="35"/>
      <c r="AH390" s="35"/>
      <c r="AI390" s="35"/>
      <c r="AJ390" s="35"/>
      <c r="AK390" s="35"/>
      <c r="AL390" s="35"/>
      <c r="AM390" s="2"/>
      <c r="AN390" s="2"/>
    </row>
    <row r="391" spans="17:40" x14ac:dyDescent="0.25">
      <c r="Q391" s="30"/>
      <c r="R391" s="30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F391" s="35"/>
      <c r="AG391" s="35"/>
      <c r="AH391" s="35"/>
      <c r="AI391" s="35"/>
      <c r="AJ391" s="35"/>
      <c r="AK391" s="35"/>
      <c r="AL391" s="35"/>
      <c r="AM391" s="2"/>
      <c r="AN391" s="2"/>
    </row>
    <row r="392" spans="17:40" x14ac:dyDescent="0.25">
      <c r="Q392" s="30"/>
      <c r="R392" s="30"/>
      <c r="S392" s="35"/>
      <c r="T392" s="35"/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F392" s="35"/>
      <c r="AG392" s="35"/>
      <c r="AH392" s="35"/>
      <c r="AI392" s="35"/>
      <c r="AJ392" s="35"/>
      <c r="AK392" s="35"/>
      <c r="AL392" s="35"/>
      <c r="AM392" s="2"/>
      <c r="AN392" s="2"/>
    </row>
    <row r="393" spans="17:40" x14ac:dyDescent="0.25">
      <c r="Q393" s="30"/>
      <c r="R393" s="30"/>
      <c r="S393" s="35"/>
      <c r="T393" s="35"/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F393" s="35"/>
      <c r="AG393" s="35"/>
      <c r="AH393" s="35"/>
      <c r="AI393" s="35"/>
      <c r="AJ393" s="35"/>
      <c r="AK393" s="35"/>
      <c r="AL393" s="35"/>
      <c r="AM393" s="2"/>
      <c r="AN393" s="2"/>
    </row>
    <row r="394" spans="17:40" x14ac:dyDescent="0.25">
      <c r="Q394" s="30"/>
      <c r="R394" s="30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F394" s="35"/>
      <c r="AG394" s="35"/>
      <c r="AH394" s="35"/>
      <c r="AI394" s="35"/>
      <c r="AJ394" s="35"/>
      <c r="AK394" s="35"/>
      <c r="AL394" s="35"/>
      <c r="AM394" s="2"/>
      <c r="AN394" s="2"/>
    </row>
    <row r="395" spans="17:40" x14ac:dyDescent="0.25">
      <c r="Q395" s="30"/>
      <c r="R395" s="30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F395" s="35"/>
      <c r="AG395" s="35"/>
      <c r="AH395" s="35"/>
      <c r="AI395" s="35"/>
      <c r="AJ395" s="35"/>
      <c r="AK395" s="35"/>
      <c r="AL395" s="35"/>
      <c r="AM395" s="2"/>
      <c r="AN395" s="2"/>
    </row>
    <row r="396" spans="17:40" x14ac:dyDescent="0.25">
      <c r="Q396" s="30"/>
      <c r="R396" s="30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F396" s="35"/>
      <c r="AG396" s="35"/>
      <c r="AH396" s="35"/>
      <c r="AI396" s="35"/>
      <c r="AJ396" s="35"/>
      <c r="AK396" s="35"/>
      <c r="AL396" s="35"/>
      <c r="AM396" s="2"/>
      <c r="AN396" s="2"/>
    </row>
    <row r="397" spans="17:40" x14ac:dyDescent="0.25">
      <c r="Q397" s="30"/>
      <c r="R397" s="30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F397" s="35"/>
      <c r="AG397" s="35"/>
      <c r="AH397" s="35"/>
      <c r="AI397" s="35"/>
      <c r="AJ397" s="35"/>
      <c r="AK397" s="35"/>
      <c r="AL397" s="35"/>
      <c r="AM397" s="2"/>
      <c r="AN397" s="2"/>
    </row>
    <row r="398" spans="17:40" x14ac:dyDescent="0.25">
      <c r="Q398" s="30"/>
      <c r="R398" s="30"/>
      <c r="S398" s="35"/>
      <c r="T398" s="35"/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F398" s="35"/>
      <c r="AG398" s="35"/>
      <c r="AH398" s="35"/>
      <c r="AI398" s="35"/>
      <c r="AJ398" s="35"/>
      <c r="AK398" s="35"/>
      <c r="AL398" s="35"/>
      <c r="AM398" s="2"/>
      <c r="AN398" s="2"/>
    </row>
    <row r="399" spans="17:40" x14ac:dyDescent="0.25">
      <c r="Q399" s="30"/>
      <c r="R399" s="30"/>
      <c r="S399" s="35"/>
      <c r="T399" s="35"/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F399" s="35"/>
      <c r="AG399" s="35"/>
      <c r="AH399" s="35"/>
      <c r="AI399" s="35"/>
      <c r="AJ399" s="35"/>
      <c r="AK399" s="35"/>
      <c r="AL399" s="35"/>
      <c r="AM399" s="2"/>
      <c r="AN399" s="2"/>
    </row>
    <row r="400" spans="17:40" x14ac:dyDescent="0.25">
      <c r="Q400" s="30"/>
      <c r="R400" s="30"/>
      <c r="S400" s="35"/>
      <c r="T400" s="35"/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F400" s="35"/>
      <c r="AG400" s="35"/>
      <c r="AH400" s="35"/>
      <c r="AI400" s="35"/>
      <c r="AJ400" s="35"/>
      <c r="AK400" s="35"/>
      <c r="AL400" s="35"/>
      <c r="AM400" s="2"/>
      <c r="AN400" s="2"/>
    </row>
    <row r="401" spans="17:40" x14ac:dyDescent="0.25">
      <c r="Q401" s="30"/>
      <c r="R401" s="30"/>
      <c r="S401" s="35"/>
      <c r="T401" s="35"/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F401" s="35"/>
      <c r="AG401" s="35"/>
      <c r="AH401" s="35"/>
      <c r="AI401" s="35"/>
      <c r="AJ401" s="35"/>
      <c r="AK401" s="35"/>
      <c r="AL401" s="35"/>
      <c r="AM401" s="2"/>
      <c r="AN401" s="2"/>
    </row>
    <row r="402" spans="17:40" x14ac:dyDescent="0.25">
      <c r="Q402" s="30"/>
      <c r="R402" s="30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F402" s="35"/>
      <c r="AG402" s="35"/>
      <c r="AH402" s="35"/>
      <c r="AI402" s="35"/>
      <c r="AJ402" s="35"/>
      <c r="AK402" s="35"/>
      <c r="AL402" s="35"/>
      <c r="AM402" s="2"/>
      <c r="AN402" s="2"/>
    </row>
    <row r="403" spans="17:40" x14ac:dyDescent="0.25">
      <c r="Q403" s="30"/>
      <c r="R403" s="30"/>
      <c r="S403" s="35"/>
      <c r="T403" s="35"/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F403" s="35"/>
      <c r="AG403" s="35"/>
      <c r="AH403" s="35"/>
      <c r="AI403" s="35"/>
      <c r="AJ403" s="35"/>
      <c r="AK403" s="35"/>
      <c r="AL403" s="35"/>
      <c r="AM403" s="2"/>
      <c r="AN403" s="2"/>
    </row>
    <row r="404" spans="17:40" x14ac:dyDescent="0.25">
      <c r="Q404" s="30"/>
      <c r="R404" s="30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F404" s="35"/>
      <c r="AG404" s="35"/>
      <c r="AH404" s="35"/>
      <c r="AI404" s="35"/>
      <c r="AJ404" s="35"/>
      <c r="AK404" s="35"/>
      <c r="AL404" s="35"/>
      <c r="AM404" s="2"/>
      <c r="AN404" s="2"/>
    </row>
    <row r="405" spans="17:40" x14ac:dyDescent="0.25">
      <c r="Q405" s="30"/>
      <c r="R405" s="30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F405" s="35"/>
      <c r="AG405" s="35"/>
      <c r="AH405" s="35"/>
      <c r="AI405" s="35"/>
      <c r="AJ405" s="35"/>
      <c r="AK405" s="35"/>
      <c r="AL405" s="35"/>
      <c r="AM405" s="2"/>
      <c r="AN405" s="2"/>
    </row>
    <row r="406" spans="17:40" x14ac:dyDescent="0.25">
      <c r="Q406" s="30"/>
      <c r="R406" s="30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F406" s="35"/>
      <c r="AG406" s="35"/>
      <c r="AH406" s="35"/>
      <c r="AI406" s="35"/>
      <c r="AJ406" s="35"/>
      <c r="AK406" s="35"/>
      <c r="AL406" s="35"/>
      <c r="AM406" s="2"/>
      <c r="AN406" s="2"/>
    </row>
    <row r="407" spans="17:40" x14ac:dyDescent="0.25">
      <c r="Q407" s="30"/>
      <c r="R407" s="30"/>
      <c r="S407" s="35"/>
      <c r="T407" s="35"/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F407" s="35"/>
      <c r="AG407" s="35"/>
      <c r="AH407" s="35"/>
      <c r="AI407" s="35"/>
      <c r="AJ407" s="35"/>
      <c r="AK407" s="35"/>
      <c r="AL407" s="35"/>
      <c r="AM407" s="2"/>
      <c r="AN407" s="2"/>
    </row>
    <row r="408" spans="17:40" x14ac:dyDescent="0.25">
      <c r="Q408" s="30"/>
      <c r="R408" s="30"/>
      <c r="S408" s="35"/>
      <c r="T408" s="35"/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F408" s="35"/>
      <c r="AG408" s="35"/>
      <c r="AH408" s="35"/>
      <c r="AI408" s="35"/>
      <c r="AJ408" s="35"/>
      <c r="AK408" s="35"/>
      <c r="AL408" s="35"/>
      <c r="AM408" s="2"/>
      <c r="AN408" s="2"/>
    </row>
    <row r="409" spans="17:40" x14ac:dyDescent="0.25">
      <c r="Q409" s="30"/>
      <c r="R409" s="30"/>
      <c r="S409" s="35"/>
      <c r="T409" s="35"/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F409" s="35"/>
      <c r="AG409" s="35"/>
      <c r="AH409" s="35"/>
      <c r="AI409" s="35"/>
      <c r="AJ409" s="35"/>
      <c r="AK409" s="35"/>
      <c r="AL409" s="35"/>
      <c r="AM409" s="2"/>
      <c r="AN409" s="2"/>
    </row>
    <row r="410" spans="17:40" x14ac:dyDescent="0.25">
      <c r="Q410" s="30"/>
      <c r="R410" s="30"/>
      <c r="S410" s="35"/>
      <c r="T410" s="35"/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F410" s="35"/>
      <c r="AG410" s="35"/>
      <c r="AH410" s="35"/>
      <c r="AI410" s="35"/>
      <c r="AJ410" s="35"/>
      <c r="AK410" s="35"/>
      <c r="AL410" s="35"/>
      <c r="AM410" s="2"/>
      <c r="AN410" s="2"/>
    </row>
    <row r="411" spans="17:40" x14ac:dyDescent="0.25">
      <c r="Q411" s="30"/>
      <c r="R411" s="30"/>
      <c r="S411" s="35"/>
      <c r="T411" s="35"/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F411" s="35"/>
      <c r="AG411" s="35"/>
      <c r="AH411" s="35"/>
      <c r="AI411" s="35"/>
      <c r="AJ411" s="35"/>
      <c r="AK411" s="35"/>
      <c r="AL411" s="35"/>
      <c r="AM411" s="2"/>
      <c r="AN411" s="2"/>
    </row>
    <row r="412" spans="17:40" x14ac:dyDescent="0.25">
      <c r="Q412" s="30"/>
      <c r="R412" s="30"/>
      <c r="S412" s="35"/>
      <c r="T412" s="35"/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F412" s="35"/>
      <c r="AG412" s="35"/>
      <c r="AH412" s="35"/>
      <c r="AI412" s="35"/>
      <c r="AJ412" s="35"/>
      <c r="AK412" s="35"/>
      <c r="AL412" s="35"/>
      <c r="AM412" s="2"/>
      <c r="AN412" s="2"/>
    </row>
    <row r="413" spans="17:40" x14ac:dyDescent="0.25">
      <c r="Q413" s="30"/>
      <c r="R413" s="30"/>
      <c r="S413" s="35"/>
      <c r="T413" s="35"/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F413" s="35"/>
      <c r="AG413" s="35"/>
      <c r="AH413" s="35"/>
      <c r="AI413" s="35"/>
      <c r="AJ413" s="35"/>
      <c r="AK413" s="35"/>
      <c r="AL413" s="35"/>
      <c r="AM413" s="2"/>
      <c r="AN413" s="2"/>
    </row>
    <row r="414" spans="17:40" x14ac:dyDescent="0.25">
      <c r="Q414" s="30"/>
      <c r="R414" s="30"/>
      <c r="S414" s="35"/>
      <c r="T414" s="35"/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F414" s="35"/>
      <c r="AG414" s="35"/>
      <c r="AH414" s="35"/>
      <c r="AI414" s="35"/>
      <c r="AJ414" s="35"/>
      <c r="AK414" s="35"/>
      <c r="AL414" s="35"/>
      <c r="AM414" s="2"/>
      <c r="AN414" s="2"/>
    </row>
    <row r="415" spans="17:40" x14ac:dyDescent="0.25">
      <c r="Q415" s="30"/>
      <c r="R415" s="30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F415" s="35"/>
      <c r="AG415" s="35"/>
      <c r="AH415" s="35"/>
      <c r="AI415" s="35"/>
      <c r="AJ415" s="35"/>
      <c r="AK415" s="35"/>
      <c r="AL415" s="35"/>
      <c r="AM415" s="2"/>
      <c r="AN415" s="2"/>
    </row>
    <row r="416" spans="17:40" x14ac:dyDescent="0.25">
      <c r="Q416" s="30"/>
      <c r="R416" s="30"/>
      <c r="S416" s="35"/>
      <c r="T416" s="35"/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F416" s="35"/>
      <c r="AG416" s="35"/>
      <c r="AH416" s="35"/>
      <c r="AI416" s="35"/>
      <c r="AJ416" s="35"/>
      <c r="AK416" s="35"/>
      <c r="AL416" s="35"/>
      <c r="AM416" s="2"/>
      <c r="AN416" s="2"/>
    </row>
    <row r="417" spans="17:40" x14ac:dyDescent="0.25">
      <c r="Q417" s="30"/>
      <c r="R417" s="30"/>
      <c r="S417" s="35"/>
      <c r="T417" s="35"/>
      <c r="U417" s="35"/>
      <c r="V417" s="35"/>
      <c r="W417" s="35"/>
      <c r="X417" s="35"/>
      <c r="Y417" s="35"/>
      <c r="Z417" s="35"/>
      <c r="AA417" s="35"/>
      <c r="AB417" s="35"/>
      <c r="AC417" s="35"/>
      <c r="AD417" s="35"/>
      <c r="AE417" s="35"/>
      <c r="AF417" s="35"/>
      <c r="AG417" s="35"/>
      <c r="AH417" s="35"/>
      <c r="AI417" s="35"/>
      <c r="AJ417" s="35"/>
      <c r="AK417" s="35"/>
      <c r="AL417" s="35"/>
      <c r="AM417" s="2"/>
      <c r="AN417" s="2"/>
    </row>
    <row r="418" spans="17:40" x14ac:dyDescent="0.25">
      <c r="Q418" s="30"/>
      <c r="R418" s="30"/>
      <c r="S418" s="35"/>
      <c r="T418" s="35"/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F418" s="35"/>
      <c r="AG418" s="35"/>
      <c r="AH418" s="35"/>
      <c r="AI418" s="35"/>
      <c r="AJ418" s="35"/>
      <c r="AK418" s="35"/>
      <c r="AL418" s="35"/>
      <c r="AM418" s="2"/>
      <c r="AN418" s="2"/>
    </row>
    <row r="419" spans="17:40" x14ac:dyDescent="0.25">
      <c r="Q419" s="30"/>
      <c r="R419" s="30"/>
      <c r="S419" s="35"/>
      <c r="T419" s="35"/>
      <c r="U419" s="35"/>
      <c r="V419" s="35"/>
      <c r="W419" s="35"/>
      <c r="X419" s="35"/>
      <c r="Y419" s="35"/>
      <c r="Z419" s="35"/>
      <c r="AA419" s="35"/>
      <c r="AB419" s="35"/>
      <c r="AC419" s="35"/>
      <c r="AD419" s="35"/>
      <c r="AE419" s="35"/>
      <c r="AF419" s="35"/>
      <c r="AG419" s="35"/>
      <c r="AH419" s="35"/>
      <c r="AI419" s="35"/>
      <c r="AJ419" s="35"/>
      <c r="AK419" s="35"/>
      <c r="AL419" s="35"/>
      <c r="AM419" s="2"/>
      <c r="AN419" s="2"/>
    </row>
    <row r="420" spans="17:40" x14ac:dyDescent="0.25">
      <c r="Q420" s="30"/>
      <c r="R420" s="30"/>
      <c r="S420" s="35"/>
      <c r="T420" s="35"/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F420" s="35"/>
      <c r="AG420" s="35"/>
      <c r="AH420" s="35"/>
      <c r="AI420" s="35"/>
      <c r="AJ420" s="35"/>
      <c r="AK420" s="35"/>
      <c r="AL420" s="35"/>
      <c r="AM420" s="2"/>
      <c r="AN420" s="2"/>
    </row>
    <row r="421" spans="17:40" x14ac:dyDescent="0.25">
      <c r="Q421" s="30"/>
      <c r="R421" s="30"/>
      <c r="S421" s="35"/>
      <c r="T421" s="35"/>
      <c r="U421" s="35"/>
      <c r="V421" s="35"/>
      <c r="W421" s="35"/>
      <c r="X421" s="35"/>
      <c r="Y421" s="35"/>
      <c r="Z421" s="35"/>
      <c r="AA421" s="35"/>
      <c r="AB421" s="35"/>
      <c r="AC421" s="35"/>
      <c r="AD421" s="35"/>
      <c r="AE421" s="35"/>
      <c r="AF421" s="35"/>
      <c r="AG421" s="35"/>
      <c r="AH421" s="35"/>
      <c r="AI421" s="35"/>
      <c r="AJ421" s="35"/>
      <c r="AK421" s="35"/>
      <c r="AL421" s="35"/>
      <c r="AM421" s="2"/>
      <c r="AN421" s="2"/>
    </row>
    <row r="422" spans="17:40" x14ac:dyDescent="0.25">
      <c r="Q422" s="30"/>
      <c r="R422" s="30"/>
      <c r="S422" s="35"/>
      <c r="T422" s="35"/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  <c r="AF422" s="35"/>
      <c r="AG422" s="35"/>
      <c r="AH422" s="35"/>
      <c r="AI422" s="35"/>
      <c r="AJ422" s="35"/>
      <c r="AK422" s="35"/>
      <c r="AL422" s="35"/>
      <c r="AM422" s="2"/>
      <c r="AN422" s="2"/>
    </row>
    <row r="423" spans="17:40" x14ac:dyDescent="0.25">
      <c r="Q423" s="30"/>
      <c r="R423" s="30"/>
      <c r="S423" s="35"/>
      <c r="T423" s="35"/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  <c r="AF423" s="35"/>
      <c r="AG423" s="35"/>
      <c r="AH423" s="35"/>
      <c r="AI423" s="35"/>
      <c r="AJ423" s="35"/>
      <c r="AK423" s="35"/>
      <c r="AL423" s="35"/>
      <c r="AM423" s="2"/>
      <c r="AN423" s="2"/>
    </row>
    <row r="424" spans="17:40" x14ac:dyDescent="0.25">
      <c r="Q424" s="30"/>
      <c r="R424" s="30"/>
      <c r="S424" s="35"/>
      <c r="T424" s="35"/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  <c r="AF424" s="35"/>
      <c r="AG424" s="35"/>
      <c r="AH424" s="35"/>
      <c r="AI424" s="35"/>
      <c r="AJ424" s="35"/>
      <c r="AK424" s="35"/>
      <c r="AL424" s="35"/>
      <c r="AM424" s="2"/>
      <c r="AN424" s="2"/>
    </row>
    <row r="425" spans="17:40" x14ac:dyDescent="0.25">
      <c r="Q425" s="30"/>
      <c r="R425" s="30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  <c r="AC425" s="35"/>
      <c r="AD425" s="35"/>
      <c r="AE425" s="35"/>
      <c r="AF425" s="35"/>
      <c r="AG425" s="35"/>
      <c r="AH425" s="35"/>
      <c r="AI425" s="35"/>
      <c r="AJ425" s="35"/>
      <c r="AK425" s="35"/>
      <c r="AL425" s="35"/>
      <c r="AM425" s="2"/>
      <c r="AN425" s="2"/>
    </row>
    <row r="426" spans="17:40" x14ac:dyDescent="0.25">
      <c r="Q426" s="30"/>
      <c r="R426" s="30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5"/>
      <c r="AK426" s="35"/>
      <c r="AL426" s="35"/>
      <c r="AM426" s="2"/>
      <c r="AN426" s="2"/>
    </row>
    <row r="427" spans="17:40" x14ac:dyDescent="0.25">
      <c r="Q427" s="30"/>
      <c r="R427" s="30"/>
      <c r="S427" s="35"/>
      <c r="T427" s="35"/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F427" s="35"/>
      <c r="AG427" s="35"/>
      <c r="AH427" s="35"/>
      <c r="AI427" s="35"/>
      <c r="AJ427" s="35"/>
      <c r="AK427" s="35"/>
      <c r="AL427" s="35"/>
      <c r="AM427" s="2"/>
      <c r="AN427" s="2"/>
    </row>
    <row r="428" spans="17:40" x14ac:dyDescent="0.25">
      <c r="Q428" s="30"/>
      <c r="R428" s="30"/>
      <c r="S428" s="35"/>
      <c r="T428" s="35"/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F428" s="35"/>
      <c r="AG428" s="35"/>
      <c r="AH428" s="35"/>
      <c r="AI428" s="35"/>
      <c r="AJ428" s="35"/>
      <c r="AK428" s="35"/>
      <c r="AL428" s="35"/>
      <c r="AM428" s="2"/>
      <c r="AN428" s="2"/>
    </row>
    <row r="429" spans="17:40" x14ac:dyDescent="0.25">
      <c r="Q429" s="30"/>
      <c r="R429" s="30"/>
      <c r="S429" s="35"/>
      <c r="T429" s="35"/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F429" s="35"/>
      <c r="AG429" s="35"/>
      <c r="AH429" s="35"/>
      <c r="AI429" s="35"/>
      <c r="AJ429" s="35"/>
      <c r="AK429" s="35"/>
      <c r="AL429" s="35"/>
      <c r="AM429" s="2"/>
      <c r="AN429" s="2"/>
    </row>
    <row r="430" spans="17:40" x14ac:dyDescent="0.25">
      <c r="Q430" s="30"/>
      <c r="R430" s="30"/>
      <c r="S430" s="35"/>
      <c r="T430" s="35"/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F430" s="35"/>
      <c r="AG430" s="35"/>
      <c r="AH430" s="35"/>
      <c r="AI430" s="35"/>
      <c r="AJ430" s="35"/>
      <c r="AK430" s="35"/>
      <c r="AL430" s="35"/>
      <c r="AM430" s="2"/>
      <c r="AN430" s="2"/>
    </row>
    <row r="431" spans="17:40" x14ac:dyDescent="0.25">
      <c r="Q431" s="30"/>
      <c r="R431" s="30"/>
      <c r="S431" s="35"/>
      <c r="T431" s="35"/>
      <c r="U431" s="35"/>
      <c r="V431" s="35"/>
      <c r="W431" s="35"/>
      <c r="X431" s="35"/>
      <c r="Y431" s="35"/>
      <c r="Z431" s="35"/>
      <c r="AA431" s="35"/>
      <c r="AB431" s="35"/>
      <c r="AC431" s="35"/>
      <c r="AD431" s="35"/>
      <c r="AE431" s="35"/>
      <c r="AF431" s="35"/>
      <c r="AG431" s="35"/>
      <c r="AH431" s="35"/>
      <c r="AI431" s="35"/>
      <c r="AJ431" s="35"/>
      <c r="AK431" s="35"/>
      <c r="AL431" s="35"/>
      <c r="AM431" s="2"/>
      <c r="AN431" s="2"/>
    </row>
    <row r="432" spans="17:40" x14ac:dyDescent="0.25">
      <c r="Q432" s="30"/>
      <c r="R432" s="30"/>
      <c r="S432" s="35"/>
      <c r="T432" s="35"/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F432" s="35"/>
      <c r="AG432" s="35"/>
      <c r="AH432" s="35"/>
      <c r="AI432" s="35"/>
      <c r="AJ432" s="35"/>
      <c r="AK432" s="35"/>
      <c r="AL432" s="35"/>
      <c r="AM432" s="2"/>
      <c r="AN432" s="2"/>
    </row>
    <row r="433" spans="17:40" x14ac:dyDescent="0.25">
      <c r="Q433" s="30"/>
      <c r="R433" s="30"/>
      <c r="S433" s="35"/>
      <c r="T433" s="35"/>
      <c r="U433" s="35"/>
      <c r="V433" s="35"/>
      <c r="W433" s="35"/>
      <c r="X433" s="35"/>
      <c r="Y433" s="35"/>
      <c r="Z433" s="35"/>
      <c r="AA433" s="35"/>
      <c r="AB433" s="35"/>
      <c r="AC433" s="35"/>
      <c r="AD433" s="35"/>
      <c r="AE433" s="35"/>
      <c r="AF433" s="35"/>
      <c r="AG433" s="35"/>
      <c r="AH433" s="35"/>
      <c r="AI433" s="35"/>
      <c r="AJ433" s="35"/>
      <c r="AK433" s="35"/>
      <c r="AL433" s="35"/>
      <c r="AM433" s="2"/>
      <c r="AN433" s="2"/>
    </row>
    <row r="434" spans="17:40" x14ac:dyDescent="0.25">
      <c r="Q434" s="30"/>
      <c r="R434" s="30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E434" s="35"/>
      <c r="AF434" s="35"/>
      <c r="AG434" s="35"/>
      <c r="AH434" s="35"/>
      <c r="AI434" s="35"/>
      <c r="AJ434" s="35"/>
      <c r="AK434" s="35"/>
      <c r="AL434" s="35"/>
      <c r="AM434" s="2"/>
      <c r="AN434" s="2"/>
    </row>
    <row r="435" spans="17:40" x14ac:dyDescent="0.25">
      <c r="Q435" s="30"/>
      <c r="R435" s="30"/>
      <c r="S435" s="35"/>
      <c r="T435" s="35"/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F435" s="35"/>
      <c r="AG435" s="35"/>
      <c r="AH435" s="35"/>
      <c r="AI435" s="35"/>
      <c r="AJ435" s="35"/>
      <c r="AK435" s="35"/>
      <c r="AL435" s="35"/>
      <c r="AM435" s="2"/>
      <c r="AN435" s="2"/>
    </row>
    <row r="436" spans="17:40" x14ac:dyDescent="0.25">
      <c r="Q436" s="30"/>
      <c r="R436" s="30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  <c r="AF436" s="35"/>
      <c r="AG436" s="35"/>
      <c r="AH436" s="35"/>
      <c r="AI436" s="35"/>
      <c r="AJ436" s="35"/>
      <c r="AK436" s="35"/>
      <c r="AL436" s="35"/>
      <c r="AM436" s="2"/>
      <c r="AN436" s="2"/>
    </row>
    <row r="437" spans="17:40" x14ac:dyDescent="0.25">
      <c r="Q437" s="30"/>
      <c r="R437" s="30"/>
      <c r="S437" s="35"/>
      <c r="T437" s="35"/>
      <c r="U437" s="35"/>
      <c r="V437" s="35"/>
      <c r="W437" s="35"/>
      <c r="X437" s="35"/>
      <c r="Y437" s="35"/>
      <c r="Z437" s="35"/>
      <c r="AA437" s="35"/>
      <c r="AB437" s="35"/>
      <c r="AC437" s="35"/>
      <c r="AD437" s="35"/>
      <c r="AE437" s="35"/>
      <c r="AF437" s="35"/>
      <c r="AG437" s="35"/>
      <c r="AH437" s="35"/>
      <c r="AI437" s="35"/>
      <c r="AJ437" s="35"/>
      <c r="AK437" s="35"/>
      <c r="AL437" s="35"/>
      <c r="AM437" s="2"/>
      <c r="AN437" s="2"/>
    </row>
    <row r="438" spans="17:40" x14ac:dyDescent="0.25">
      <c r="Q438" s="30"/>
      <c r="R438" s="30"/>
      <c r="S438" s="35"/>
      <c r="T438" s="35"/>
      <c r="U438" s="35"/>
      <c r="V438" s="35"/>
      <c r="W438" s="35"/>
      <c r="X438" s="35"/>
      <c r="Y438" s="35"/>
      <c r="Z438" s="35"/>
      <c r="AA438" s="35"/>
      <c r="AB438" s="35"/>
      <c r="AC438" s="35"/>
      <c r="AD438" s="35"/>
      <c r="AE438" s="35"/>
      <c r="AF438" s="35"/>
      <c r="AG438" s="35"/>
      <c r="AH438" s="35"/>
      <c r="AI438" s="35"/>
      <c r="AJ438" s="35"/>
      <c r="AK438" s="35"/>
      <c r="AL438" s="35"/>
      <c r="AM438" s="2"/>
      <c r="AN438" s="2"/>
    </row>
    <row r="439" spans="17:40" x14ac:dyDescent="0.25">
      <c r="Q439" s="30"/>
      <c r="R439" s="30"/>
      <c r="S439" s="35"/>
      <c r="T439" s="35"/>
      <c r="U439" s="35"/>
      <c r="V439" s="35"/>
      <c r="W439" s="35"/>
      <c r="X439" s="35"/>
      <c r="Y439" s="35"/>
      <c r="Z439" s="35"/>
      <c r="AA439" s="35"/>
      <c r="AB439" s="35"/>
      <c r="AC439" s="35"/>
      <c r="AD439" s="35"/>
      <c r="AE439" s="35"/>
      <c r="AF439" s="35"/>
      <c r="AG439" s="35"/>
      <c r="AH439" s="35"/>
      <c r="AI439" s="35"/>
      <c r="AJ439" s="35"/>
      <c r="AK439" s="35"/>
      <c r="AL439" s="35"/>
      <c r="AM439" s="2"/>
      <c r="AN439" s="2"/>
    </row>
    <row r="440" spans="17:40" x14ac:dyDescent="0.25">
      <c r="Q440" s="30"/>
      <c r="R440" s="30"/>
      <c r="S440" s="35"/>
      <c r="T440" s="35"/>
      <c r="U440" s="35"/>
      <c r="V440" s="35"/>
      <c r="W440" s="35"/>
      <c r="X440" s="35"/>
      <c r="Y440" s="35"/>
      <c r="Z440" s="35"/>
      <c r="AA440" s="35"/>
      <c r="AB440" s="35"/>
      <c r="AC440" s="35"/>
      <c r="AD440" s="35"/>
      <c r="AE440" s="35"/>
      <c r="AF440" s="35"/>
      <c r="AG440" s="35"/>
      <c r="AH440" s="35"/>
      <c r="AI440" s="35"/>
      <c r="AJ440" s="35"/>
      <c r="AK440" s="35"/>
      <c r="AL440" s="35"/>
      <c r="AM440" s="2"/>
      <c r="AN440" s="2"/>
    </row>
    <row r="441" spans="17:40" x14ac:dyDescent="0.25">
      <c r="Q441" s="30"/>
      <c r="R441" s="30"/>
      <c r="S441" s="35"/>
      <c r="T441" s="35"/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F441" s="35"/>
      <c r="AG441" s="35"/>
      <c r="AH441" s="35"/>
      <c r="AI441" s="35"/>
      <c r="AJ441" s="35"/>
      <c r="AK441" s="35"/>
      <c r="AL441" s="35"/>
      <c r="AM441" s="2"/>
      <c r="AN441" s="2"/>
    </row>
    <row r="442" spans="17:40" x14ac:dyDescent="0.25">
      <c r="Q442" s="30"/>
      <c r="R442" s="30"/>
      <c r="S442" s="35"/>
      <c r="T442" s="35"/>
      <c r="U442" s="35"/>
      <c r="V442" s="35"/>
      <c r="W442" s="35"/>
      <c r="X442" s="35"/>
      <c r="Y442" s="35"/>
      <c r="Z442" s="35"/>
      <c r="AA442" s="35"/>
      <c r="AB442" s="35"/>
      <c r="AC442" s="35"/>
      <c r="AD442" s="35"/>
      <c r="AE442" s="35"/>
      <c r="AF442" s="35"/>
      <c r="AG442" s="35"/>
      <c r="AH442" s="35"/>
      <c r="AI442" s="35"/>
      <c r="AJ442" s="35"/>
      <c r="AK442" s="35"/>
      <c r="AL442" s="35"/>
      <c r="AM442" s="2"/>
      <c r="AN442" s="2"/>
    </row>
    <row r="443" spans="17:40" x14ac:dyDescent="0.25">
      <c r="Q443" s="30"/>
      <c r="R443" s="30"/>
      <c r="S443" s="35"/>
      <c r="T443" s="35"/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  <c r="AF443" s="35"/>
      <c r="AG443" s="35"/>
      <c r="AH443" s="35"/>
      <c r="AI443" s="35"/>
      <c r="AJ443" s="35"/>
      <c r="AK443" s="35"/>
      <c r="AL443" s="35"/>
      <c r="AM443" s="2"/>
      <c r="AN443" s="2"/>
    </row>
    <row r="444" spans="17:40" x14ac:dyDescent="0.25">
      <c r="Q444" s="30"/>
      <c r="R444" s="30"/>
      <c r="S444" s="35"/>
      <c r="T444" s="35"/>
      <c r="U444" s="35"/>
      <c r="V444" s="35"/>
      <c r="W444" s="35"/>
      <c r="X444" s="35"/>
      <c r="Y444" s="35"/>
      <c r="Z444" s="35"/>
      <c r="AA444" s="35"/>
      <c r="AB444" s="35"/>
      <c r="AC444" s="35"/>
      <c r="AD444" s="35"/>
      <c r="AE444" s="35"/>
      <c r="AF444" s="35"/>
      <c r="AG444" s="35"/>
      <c r="AH444" s="35"/>
      <c r="AI444" s="35"/>
      <c r="AJ444" s="35"/>
      <c r="AK444" s="35"/>
      <c r="AL444" s="35"/>
      <c r="AM444" s="2"/>
      <c r="AN444" s="2"/>
    </row>
    <row r="445" spans="17:40" x14ac:dyDescent="0.25">
      <c r="Q445" s="30"/>
      <c r="R445" s="30"/>
      <c r="S445" s="35"/>
      <c r="T445" s="35"/>
      <c r="U445" s="35"/>
      <c r="V445" s="35"/>
      <c r="W445" s="35"/>
      <c r="X445" s="35"/>
      <c r="Y445" s="35"/>
      <c r="Z445" s="35"/>
      <c r="AA445" s="35"/>
      <c r="AB445" s="35"/>
      <c r="AC445" s="35"/>
      <c r="AD445" s="35"/>
      <c r="AE445" s="35"/>
      <c r="AF445" s="35"/>
      <c r="AG445" s="35"/>
      <c r="AH445" s="35"/>
      <c r="AI445" s="35"/>
      <c r="AJ445" s="35"/>
      <c r="AK445" s="35"/>
      <c r="AL445" s="35"/>
      <c r="AM445" s="2"/>
      <c r="AN445" s="2"/>
    </row>
    <row r="446" spans="17:40" x14ac:dyDescent="0.25">
      <c r="Q446" s="30"/>
      <c r="R446" s="30"/>
      <c r="S446" s="35"/>
      <c r="T446" s="35"/>
      <c r="U446" s="35"/>
      <c r="V446" s="35"/>
      <c r="W446" s="35"/>
      <c r="X446" s="35"/>
      <c r="Y446" s="35"/>
      <c r="Z446" s="35"/>
      <c r="AA446" s="35"/>
      <c r="AB446" s="35"/>
      <c r="AC446" s="35"/>
      <c r="AD446" s="35"/>
      <c r="AE446" s="35"/>
      <c r="AF446" s="35"/>
      <c r="AG446" s="35"/>
      <c r="AH446" s="35"/>
      <c r="AI446" s="35"/>
      <c r="AJ446" s="35"/>
      <c r="AK446" s="35"/>
      <c r="AL446" s="35"/>
      <c r="AM446" s="2"/>
      <c r="AN446" s="2"/>
    </row>
    <row r="447" spans="17:40" x14ac:dyDescent="0.25">
      <c r="Q447" s="30"/>
      <c r="R447" s="30"/>
      <c r="S447" s="35"/>
      <c r="T447" s="35"/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  <c r="AE447" s="35"/>
      <c r="AF447" s="35"/>
      <c r="AG447" s="35"/>
      <c r="AH447" s="35"/>
      <c r="AI447" s="35"/>
      <c r="AJ447" s="35"/>
      <c r="AK447" s="35"/>
      <c r="AL447" s="35"/>
      <c r="AM447" s="2"/>
      <c r="AN447" s="2"/>
    </row>
    <row r="448" spans="17:40" x14ac:dyDescent="0.25">
      <c r="Q448" s="30"/>
      <c r="R448" s="30"/>
      <c r="S448" s="35"/>
      <c r="T448" s="35"/>
      <c r="U448" s="35"/>
      <c r="V448" s="35"/>
      <c r="W448" s="35"/>
      <c r="X448" s="35"/>
      <c r="Y448" s="35"/>
      <c r="Z448" s="35"/>
      <c r="AA448" s="35"/>
      <c r="AB448" s="35"/>
      <c r="AC448" s="35"/>
      <c r="AD448" s="35"/>
      <c r="AE448" s="35"/>
      <c r="AF448" s="35"/>
      <c r="AG448" s="35"/>
      <c r="AH448" s="35"/>
      <c r="AI448" s="35"/>
      <c r="AJ448" s="35"/>
      <c r="AK448" s="35"/>
      <c r="AL448" s="35"/>
      <c r="AM448" s="2"/>
      <c r="AN448" s="2"/>
    </row>
    <row r="449" spans="17:40" x14ac:dyDescent="0.25">
      <c r="Q449" s="30"/>
      <c r="R449" s="30"/>
      <c r="S449" s="35"/>
      <c r="T449" s="35"/>
      <c r="U449" s="35"/>
      <c r="V449" s="35"/>
      <c r="W449" s="35"/>
      <c r="X449" s="35"/>
      <c r="Y449" s="35"/>
      <c r="Z449" s="35"/>
      <c r="AA449" s="35"/>
      <c r="AB449" s="35"/>
      <c r="AC449" s="35"/>
      <c r="AD449" s="35"/>
      <c r="AE449" s="35"/>
      <c r="AF449" s="35"/>
      <c r="AG449" s="35"/>
      <c r="AH449" s="35"/>
      <c r="AI449" s="35"/>
      <c r="AJ449" s="35"/>
      <c r="AK449" s="35"/>
      <c r="AL449" s="35"/>
      <c r="AM449" s="2"/>
      <c r="AN449" s="2"/>
    </row>
    <row r="450" spans="17:40" x14ac:dyDescent="0.25">
      <c r="Q450" s="30"/>
      <c r="R450" s="30"/>
      <c r="S450" s="35"/>
      <c r="T450" s="35"/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  <c r="AF450" s="35"/>
      <c r="AG450" s="35"/>
      <c r="AH450" s="35"/>
      <c r="AI450" s="35"/>
      <c r="AJ450" s="35"/>
      <c r="AK450" s="35"/>
      <c r="AL450" s="35"/>
      <c r="AM450" s="2"/>
      <c r="AN450" s="2"/>
    </row>
    <row r="451" spans="17:40" x14ac:dyDescent="0.25">
      <c r="Q451" s="30"/>
      <c r="R451" s="30"/>
      <c r="S451" s="35"/>
      <c r="T451" s="35"/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F451" s="35"/>
      <c r="AG451" s="35"/>
      <c r="AH451" s="35"/>
      <c r="AI451" s="35"/>
      <c r="AJ451" s="35"/>
      <c r="AK451" s="35"/>
      <c r="AL451" s="35"/>
      <c r="AM451" s="2"/>
      <c r="AN451" s="2"/>
    </row>
    <row r="452" spans="17:40" x14ac:dyDescent="0.25">
      <c r="Q452" s="30"/>
      <c r="R452" s="30"/>
      <c r="S452" s="35"/>
      <c r="T452" s="35"/>
      <c r="U452" s="35"/>
      <c r="V452" s="35"/>
      <c r="W452" s="35"/>
      <c r="X452" s="35"/>
      <c r="Y452" s="35"/>
      <c r="Z452" s="35"/>
      <c r="AA452" s="35"/>
      <c r="AB452" s="35"/>
      <c r="AC452" s="35"/>
      <c r="AD452" s="35"/>
      <c r="AE452" s="35"/>
      <c r="AF452" s="35"/>
      <c r="AG452" s="35"/>
      <c r="AH452" s="35"/>
      <c r="AI452" s="35"/>
      <c r="AJ452" s="35"/>
      <c r="AK452" s="35"/>
      <c r="AL452" s="35"/>
      <c r="AM452" s="2"/>
      <c r="AN452" s="2"/>
    </row>
    <row r="453" spans="17:40" x14ac:dyDescent="0.25">
      <c r="Q453" s="30"/>
      <c r="R453" s="30"/>
      <c r="S453" s="35"/>
      <c r="T453" s="35"/>
      <c r="U453" s="35"/>
      <c r="V453" s="35"/>
      <c r="W453" s="35"/>
      <c r="X453" s="35"/>
      <c r="Y453" s="35"/>
      <c r="Z453" s="35"/>
      <c r="AA453" s="35"/>
      <c r="AB453" s="35"/>
      <c r="AC453" s="35"/>
      <c r="AD453" s="35"/>
      <c r="AE453" s="35"/>
      <c r="AF453" s="35"/>
      <c r="AG453" s="35"/>
      <c r="AH453" s="35"/>
      <c r="AI453" s="35"/>
      <c r="AJ453" s="35"/>
      <c r="AK453" s="35"/>
      <c r="AL453" s="35"/>
      <c r="AM453" s="2"/>
      <c r="AN453" s="2"/>
    </row>
    <row r="454" spans="17:40" x14ac:dyDescent="0.25">
      <c r="Q454" s="30"/>
      <c r="R454" s="30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  <c r="AC454" s="35"/>
      <c r="AD454" s="35"/>
      <c r="AE454" s="35"/>
      <c r="AF454" s="35"/>
      <c r="AG454" s="35"/>
      <c r="AH454" s="35"/>
      <c r="AI454" s="35"/>
      <c r="AJ454" s="35"/>
      <c r="AK454" s="35"/>
      <c r="AL454" s="35"/>
      <c r="AM454" s="2"/>
      <c r="AN454" s="2"/>
    </row>
    <row r="455" spans="17:40" x14ac:dyDescent="0.25">
      <c r="Q455" s="30"/>
      <c r="R455" s="30"/>
      <c r="S455" s="35"/>
      <c r="T455" s="35"/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  <c r="AE455" s="35"/>
      <c r="AF455" s="35"/>
      <c r="AG455" s="35"/>
      <c r="AH455" s="35"/>
      <c r="AI455" s="35"/>
      <c r="AJ455" s="35"/>
      <c r="AK455" s="35"/>
      <c r="AL455" s="35"/>
      <c r="AM455" s="2"/>
      <c r="AN455" s="2"/>
    </row>
    <row r="456" spans="17:40" x14ac:dyDescent="0.25">
      <c r="Q456" s="30"/>
      <c r="R456" s="30"/>
      <c r="S456" s="35"/>
      <c r="T456" s="35"/>
      <c r="U456" s="35"/>
      <c r="V456" s="35"/>
      <c r="W456" s="35"/>
      <c r="X456" s="35"/>
      <c r="Y456" s="35"/>
      <c r="Z456" s="35"/>
      <c r="AA456" s="35"/>
      <c r="AB456" s="35"/>
      <c r="AC456" s="35"/>
      <c r="AD456" s="35"/>
      <c r="AE456" s="35"/>
      <c r="AF456" s="35"/>
      <c r="AG456" s="35"/>
      <c r="AH456" s="35"/>
      <c r="AI456" s="35"/>
      <c r="AJ456" s="35"/>
      <c r="AK456" s="35"/>
      <c r="AL456" s="35"/>
      <c r="AM456" s="2"/>
      <c r="AN456" s="2"/>
    </row>
    <row r="457" spans="17:40" x14ac:dyDescent="0.25">
      <c r="Q457" s="30"/>
      <c r="R457" s="30"/>
      <c r="S457" s="35"/>
      <c r="T457" s="35"/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  <c r="AE457" s="35"/>
      <c r="AF457" s="35"/>
      <c r="AG457" s="35"/>
      <c r="AH457" s="35"/>
      <c r="AI457" s="35"/>
      <c r="AJ457" s="35"/>
      <c r="AK457" s="35"/>
      <c r="AL457" s="35"/>
      <c r="AM457" s="2"/>
      <c r="AN457" s="2"/>
    </row>
    <row r="458" spans="17:40" x14ac:dyDescent="0.25">
      <c r="Q458" s="30"/>
      <c r="R458" s="30"/>
      <c r="S458" s="35"/>
      <c r="T458" s="35"/>
      <c r="U458" s="35"/>
      <c r="V458" s="35"/>
      <c r="W458" s="35"/>
      <c r="X458" s="35"/>
      <c r="Y458" s="35"/>
      <c r="Z458" s="35"/>
      <c r="AA458" s="35"/>
      <c r="AB458" s="35"/>
      <c r="AC458" s="35"/>
      <c r="AD458" s="35"/>
      <c r="AE458" s="35"/>
      <c r="AF458" s="35"/>
      <c r="AG458" s="35"/>
      <c r="AH458" s="35"/>
      <c r="AI458" s="35"/>
      <c r="AJ458" s="35"/>
      <c r="AK458" s="35"/>
      <c r="AL458" s="35"/>
      <c r="AM458" s="2"/>
      <c r="AN458" s="2"/>
    </row>
    <row r="459" spans="17:40" x14ac:dyDescent="0.25">
      <c r="Q459" s="30"/>
      <c r="R459" s="30"/>
      <c r="S459" s="35"/>
      <c r="T459" s="35"/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  <c r="AF459" s="35"/>
      <c r="AG459" s="35"/>
      <c r="AH459" s="35"/>
      <c r="AI459" s="35"/>
      <c r="AJ459" s="35"/>
      <c r="AK459" s="35"/>
      <c r="AL459" s="35"/>
      <c r="AM459" s="2"/>
      <c r="AN459" s="2"/>
    </row>
    <row r="460" spans="17:40" x14ac:dyDescent="0.25">
      <c r="Q460" s="30"/>
      <c r="R460" s="30"/>
      <c r="S460" s="35"/>
      <c r="T460" s="35"/>
      <c r="U460" s="35"/>
      <c r="V460" s="35"/>
      <c r="W460" s="35"/>
      <c r="X460" s="35"/>
      <c r="Y460" s="35"/>
      <c r="Z460" s="35"/>
      <c r="AA460" s="35"/>
      <c r="AB460" s="35"/>
      <c r="AC460" s="35"/>
      <c r="AD460" s="35"/>
      <c r="AE460" s="35"/>
      <c r="AF460" s="35"/>
      <c r="AG460" s="35"/>
      <c r="AH460" s="35"/>
      <c r="AI460" s="35"/>
      <c r="AJ460" s="35"/>
      <c r="AK460" s="35"/>
      <c r="AL460" s="35"/>
      <c r="AM460" s="2"/>
      <c r="AN460" s="2"/>
    </row>
    <row r="461" spans="17:40" x14ac:dyDescent="0.25">
      <c r="Q461" s="30"/>
      <c r="R461" s="30"/>
      <c r="S461" s="35"/>
      <c r="T461" s="35"/>
      <c r="U461" s="35"/>
      <c r="V461" s="35"/>
      <c r="W461" s="35"/>
      <c r="X461" s="35"/>
      <c r="Y461" s="35"/>
      <c r="Z461" s="35"/>
      <c r="AA461" s="35"/>
      <c r="AB461" s="35"/>
      <c r="AC461" s="35"/>
      <c r="AD461" s="35"/>
      <c r="AE461" s="35"/>
      <c r="AF461" s="35"/>
      <c r="AG461" s="35"/>
      <c r="AH461" s="35"/>
      <c r="AI461" s="35"/>
      <c r="AJ461" s="35"/>
      <c r="AK461" s="35"/>
      <c r="AL461" s="35"/>
      <c r="AM461" s="2"/>
      <c r="AN461" s="2"/>
    </row>
    <row r="462" spans="17:40" x14ac:dyDescent="0.25">
      <c r="Q462" s="30"/>
      <c r="R462" s="30"/>
      <c r="S462" s="35"/>
      <c r="T462" s="35"/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  <c r="AF462" s="35"/>
      <c r="AG462" s="35"/>
      <c r="AH462" s="35"/>
      <c r="AI462" s="35"/>
      <c r="AJ462" s="35"/>
      <c r="AK462" s="35"/>
      <c r="AL462" s="35"/>
      <c r="AM462" s="2"/>
      <c r="AN462" s="2"/>
    </row>
    <row r="463" spans="17:40" x14ac:dyDescent="0.25">
      <c r="Q463" s="30"/>
      <c r="R463" s="30"/>
      <c r="S463" s="35"/>
      <c r="T463" s="35"/>
      <c r="U463" s="35"/>
      <c r="V463" s="35"/>
      <c r="W463" s="35"/>
      <c r="X463" s="35"/>
      <c r="Y463" s="35"/>
      <c r="Z463" s="35"/>
      <c r="AA463" s="35"/>
      <c r="AB463" s="35"/>
      <c r="AC463" s="35"/>
      <c r="AD463" s="35"/>
      <c r="AE463" s="35"/>
      <c r="AF463" s="35"/>
      <c r="AG463" s="35"/>
      <c r="AH463" s="35"/>
      <c r="AI463" s="35"/>
      <c r="AJ463" s="35"/>
      <c r="AK463" s="35"/>
      <c r="AL463" s="35"/>
      <c r="AM463" s="2"/>
      <c r="AN463" s="2"/>
    </row>
    <row r="464" spans="17:40" x14ac:dyDescent="0.25">
      <c r="Q464" s="30"/>
      <c r="R464" s="30"/>
      <c r="S464" s="35"/>
      <c r="T464" s="35"/>
      <c r="U464" s="35"/>
      <c r="V464" s="35"/>
      <c r="W464" s="35"/>
      <c r="X464" s="35"/>
      <c r="Y464" s="35"/>
      <c r="Z464" s="35"/>
      <c r="AA464" s="35"/>
      <c r="AB464" s="35"/>
      <c r="AC464" s="35"/>
      <c r="AD464" s="35"/>
      <c r="AE464" s="35"/>
      <c r="AF464" s="35"/>
      <c r="AG464" s="35"/>
      <c r="AH464" s="35"/>
      <c r="AI464" s="35"/>
      <c r="AJ464" s="35"/>
      <c r="AK464" s="35"/>
      <c r="AL464" s="35"/>
      <c r="AM464" s="2"/>
      <c r="AN464" s="2"/>
    </row>
    <row r="465" spans="17:40" x14ac:dyDescent="0.25">
      <c r="Q465" s="30"/>
      <c r="R465" s="30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  <c r="AE465" s="35"/>
      <c r="AF465" s="35"/>
      <c r="AG465" s="35"/>
      <c r="AH465" s="35"/>
      <c r="AI465" s="35"/>
      <c r="AJ465" s="35"/>
      <c r="AK465" s="35"/>
      <c r="AL465" s="35"/>
      <c r="AM465" s="2"/>
      <c r="AN465" s="2"/>
    </row>
    <row r="466" spans="17:40" x14ac:dyDescent="0.25">
      <c r="Q466" s="30"/>
      <c r="R466" s="30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5"/>
      <c r="AK466" s="35"/>
      <c r="AL466" s="35"/>
      <c r="AM466" s="2"/>
      <c r="AN466" s="2"/>
    </row>
    <row r="467" spans="17:40" x14ac:dyDescent="0.25">
      <c r="Q467" s="30"/>
      <c r="R467" s="30"/>
      <c r="S467" s="35"/>
      <c r="T467" s="35"/>
      <c r="U467" s="35"/>
      <c r="V467" s="35"/>
      <c r="W467" s="35"/>
      <c r="X467" s="35"/>
      <c r="Y467" s="35"/>
      <c r="Z467" s="35"/>
      <c r="AA467" s="35"/>
      <c r="AB467" s="35"/>
      <c r="AC467" s="35"/>
      <c r="AD467" s="35"/>
      <c r="AE467" s="35"/>
      <c r="AF467" s="35"/>
      <c r="AG467" s="35"/>
      <c r="AH467" s="35"/>
      <c r="AI467" s="35"/>
      <c r="AJ467" s="35"/>
      <c r="AK467" s="35"/>
      <c r="AL467" s="35"/>
      <c r="AM467" s="2"/>
      <c r="AN467" s="2"/>
    </row>
    <row r="468" spans="17:40" x14ac:dyDescent="0.25">
      <c r="Q468" s="30"/>
      <c r="R468" s="30"/>
      <c r="S468" s="35"/>
      <c r="T468" s="35"/>
      <c r="U468" s="35"/>
      <c r="V468" s="35"/>
      <c r="W468" s="35"/>
      <c r="X468" s="35"/>
      <c r="Y468" s="35"/>
      <c r="Z468" s="35"/>
      <c r="AA468" s="35"/>
      <c r="AB468" s="35"/>
      <c r="AC468" s="35"/>
      <c r="AD468" s="35"/>
      <c r="AE468" s="35"/>
      <c r="AF468" s="35"/>
      <c r="AG468" s="35"/>
      <c r="AH468" s="35"/>
      <c r="AI468" s="35"/>
      <c r="AJ468" s="35"/>
      <c r="AK468" s="35"/>
      <c r="AL468" s="35"/>
      <c r="AM468" s="2"/>
      <c r="AN468" s="2"/>
    </row>
    <row r="469" spans="17:40" x14ac:dyDescent="0.25">
      <c r="Q469" s="30"/>
      <c r="R469" s="30"/>
      <c r="S469" s="35"/>
      <c r="T469" s="35"/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  <c r="AE469" s="35"/>
      <c r="AF469" s="35"/>
      <c r="AG469" s="35"/>
      <c r="AH469" s="35"/>
      <c r="AI469" s="35"/>
      <c r="AJ469" s="35"/>
      <c r="AK469" s="35"/>
      <c r="AL469" s="35"/>
      <c r="AM469" s="2"/>
      <c r="AN469" s="2"/>
    </row>
    <row r="470" spans="17:40" x14ac:dyDescent="0.25">
      <c r="Q470" s="30"/>
      <c r="R470" s="30"/>
      <c r="S470" s="35"/>
      <c r="T470" s="35"/>
      <c r="U470" s="35"/>
      <c r="V470" s="35"/>
      <c r="W470" s="35"/>
      <c r="X470" s="35"/>
      <c r="Y470" s="35"/>
      <c r="Z470" s="35"/>
      <c r="AA470" s="35"/>
      <c r="AB470" s="35"/>
      <c r="AC470" s="35"/>
      <c r="AD470" s="35"/>
      <c r="AE470" s="35"/>
      <c r="AF470" s="35"/>
      <c r="AG470" s="35"/>
      <c r="AH470" s="35"/>
      <c r="AI470" s="35"/>
      <c r="AJ470" s="35"/>
      <c r="AK470" s="35"/>
      <c r="AL470" s="35"/>
      <c r="AM470" s="2"/>
      <c r="AN470" s="2"/>
    </row>
    <row r="471" spans="17:40" x14ac:dyDescent="0.25">
      <c r="Q471" s="30"/>
      <c r="R471" s="30"/>
      <c r="S471" s="35"/>
      <c r="T471" s="35"/>
      <c r="U471" s="35"/>
      <c r="V471" s="35"/>
      <c r="W471" s="35"/>
      <c r="X471" s="35"/>
      <c r="Y471" s="35"/>
      <c r="Z471" s="35"/>
      <c r="AA471" s="35"/>
      <c r="AB471" s="35"/>
      <c r="AC471" s="35"/>
      <c r="AD471" s="35"/>
      <c r="AE471" s="35"/>
      <c r="AF471" s="35"/>
      <c r="AG471" s="35"/>
      <c r="AH471" s="35"/>
      <c r="AI471" s="35"/>
      <c r="AJ471" s="35"/>
      <c r="AK471" s="35"/>
      <c r="AL471" s="35"/>
      <c r="AM471" s="2"/>
      <c r="AN471" s="2"/>
    </row>
    <row r="472" spans="17:40" x14ac:dyDescent="0.25">
      <c r="Q472" s="30"/>
      <c r="R472" s="30"/>
      <c r="S472" s="35"/>
      <c r="T472" s="35"/>
      <c r="U472" s="35"/>
      <c r="V472" s="35"/>
      <c r="W472" s="35"/>
      <c r="X472" s="35"/>
      <c r="Y472" s="35"/>
      <c r="Z472" s="35"/>
      <c r="AA472" s="35"/>
      <c r="AB472" s="35"/>
      <c r="AC472" s="35"/>
      <c r="AD472" s="35"/>
      <c r="AE472" s="35"/>
      <c r="AF472" s="35"/>
      <c r="AG472" s="35"/>
      <c r="AH472" s="35"/>
      <c r="AI472" s="35"/>
      <c r="AJ472" s="35"/>
      <c r="AK472" s="35"/>
      <c r="AL472" s="35"/>
      <c r="AM472" s="2"/>
      <c r="AN472" s="2"/>
    </row>
    <row r="473" spans="17:40" x14ac:dyDescent="0.25">
      <c r="Q473" s="30"/>
      <c r="R473" s="30"/>
      <c r="S473" s="35"/>
      <c r="T473" s="35"/>
      <c r="U473" s="35"/>
      <c r="V473" s="35"/>
      <c r="W473" s="35"/>
      <c r="X473" s="35"/>
      <c r="Y473" s="35"/>
      <c r="Z473" s="35"/>
      <c r="AA473" s="35"/>
      <c r="AB473" s="35"/>
      <c r="AC473" s="35"/>
      <c r="AD473" s="35"/>
      <c r="AE473" s="35"/>
      <c r="AF473" s="35"/>
      <c r="AG473" s="35"/>
      <c r="AH473" s="35"/>
      <c r="AI473" s="35"/>
      <c r="AJ473" s="35"/>
      <c r="AK473" s="35"/>
      <c r="AL473" s="35"/>
      <c r="AM473" s="2"/>
      <c r="AN473" s="2"/>
    </row>
    <row r="474" spans="17:40" x14ac:dyDescent="0.25">
      <c r="Q474" s="30"/>
      <c r="R474" s="30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  <c r="AC474" s="35"/>
      <c r="AD474" s="35"/>
      <c r="AE474" s="35"/>
      <c r="AF474" s="35"/>
      <c r="AG474" s="35"/>
      <c r="AH474" s="35"/>
      <c r="AI474" s="35"/>
      <c r="AJ474" s="35"/>
      <c r="AK474" s="35"/>
      <c r="AL474" s="35"/>
      <c r="AM474" s="2"/>
      <c r="AN474" s="2"/>
    </row>
    <row r="475" spans="17:40" x14ac:dyDescent="0.25">
      <c r="Q475" s="30"/>
      <c r="R475" s="30"/>
      <c r="S475" s="35"/>
      <c r="T475" s="35"/>
      <c r="U475" s="35"/>
      <c r="V475" s="35"/>
      <c r="W475" s="35"/>
      <c r="X475" s="35"/>
      <c r="Y475" s="35"/>
      <c r="Z475" s="35"/>
      <c r="AA475" s="35"/>
      <c r="AB475" s="35"/>
      <c r="AC475" s="35"/>
      <c r="AD475" s="35"/>
      <c r="AE475" s="35"/>
      <c r="AF475" s="35"/>
      <c r="AG475" s="35"/>
      <c r="AH475" s="35"/>
      <c r="AI475" s="35"/>
      <c r="AJ475" s="35"/>
      <c r="AK475" s="35"/>
      <c r="AL475" s="35"/>
      <c r="AM475" s="2"/>
      <c r="AN475" s="2"/>
    </row>
    <row r="476" spans="17:40" x14ac:dyDescent="0.25">
      <c r="Q476" s="30"/>
      <c r="R476" s="30"/>
      <c r="S476" s="35"/>
      <c r="T476" s="35"/>
      <c r="U476" s="35"/>
      <c r="V476" s="35"/>
      <c r="W476" s="35"/>
      <c r="X476" s="35"/>
      <c r="Y476" s="35"/>
      <c r="Z476" s="35"/>
      <c r="AA476" s="35"/>
      <c r="AB476" s="35"/>
      <c r="AC476" s="35"/>
      <c r="AD476" s="35"/>
      <c r="AE476" s="35"/>
      <c r="AF476" s="35"/>
      <c r="AG476" s="35"/>
      <c r="AH476" s="35"/>
      <c r="AI476" s="35"/>
      <c r="AJ476" s="35"/>
      <c r="AK476" s="35"/>
      <c r="AL476" s="35"/>
      <c r="AM476" s="2"/>
      <c r="AN476" s="2"/>
    </row>
    <row r="477" spans="17:40" x14ac:dyDescent="0.25">
      <c r="Q477" s="30"/>
      <c r="R477" s="30"/>
      <c r="S477" s="35"/>
      <c r="T477" s="35"/>
      <c r="U477" s="35"/>
      <c r="V477" s="35"/>
      <c r="W477" s="35"/>
      <c r="X477" s="35"/>
      <c r="Y477" s="35"/>
      <c r="Z477" s="35"/>
      <c r="AA477" s="35"/>
      <c r="AB477" s="35"/>
      <c r="AC477" s="35"/>
      <c r="AD477" s="35"/>
      <c r="AE477" s="35"/>
      <c r="AF477" s="35"/>
      <c r="AG477" s="35"/>
      <c r="AH477" s="35"/>
      <c r="AI477" s="35"/>
      <c r="AJ477" s="35"/>
      <c r="AK477" s="35"/>
      <c r="AL477" s="35"/>
      <c r="AM477" s="2"/>
      <c r="AN477" s="2"/>
    </row>
    <row r="478" spans="17:40" x14ac:dyDescent="0.25">
      <c r="Q478" s="30"/>
      <c r="R478" s="30"/>
      <c r="S478" s="35"/>
      <c r="T478" s="35"/>
      <c r="U478" s="35"/>
      <c r="V478" s="35"/>
      <c r="W478" s="35"/>
      <c r="X478" s="35"/>
      <c r="Y478" s="35"/>
      <c r="Z478" s="35"/>
      <c r="AA478" s="35"/>
      <c r="AB478" s="35"/>
      <c r="AC478" s="35"/>
      <c r="AD478" s="35"/>
      <c r="AE478" s="35"/>
      <c r="AF478" s="35"/>
      <c r="AG478" s="35"/>
      <c r="AH478" s="35"/>
      <c r="AI478" s="35"/>
      <c r="AJ478" s="35"/>
      <c r="AK478" s="35"/>
      <c r="AL478" s="35"/>
      <c r="AM478" s="2"/>
      <c r="AN478" s="2"/>
    </row>
    <row r="479" spans="17:40" x14ac:dyDescent="0.25">
      <c r="Q479" s="30"/>
      <c r="R479" s="30"/>
      <c r="S479" s="35"/>
      <c r="T479" s="35"/>
      <c r="U479" s="35"/>
      <c r="V479" s="35"/>
      <c r="W479" s="35"/>
      <c r="X479" s="35"/>
      <c r="Y479" s="35"/>
      <c r="Z479" s="35"/>
      <c r="AA479" s="35"/>
      <c r="AB479" s="35"/>
      <c r="AC479" s="35"/>
      <c r="AD479" s="35"/>
      <c r="AE479" s="35"/>
      <c r="AF479" s="35"/>
      <c r="AG479" s="35"/>
      <c r="AH479" s="35"/>
      <c r="AI479" s="35"/>
      <c r="AJ479" s="35"/>
      <c r="AK479" s="35"/>
      <c r="AL479" s="35"/>
      <c r="AM479" s="2"/>
      <c r="AN479" s="2"/>
    </row>
    <row r="480" spans="17:40" x14ac:dyDescent="0.25">
      <c r="Q480" s="30"/>
      <c r="R480" s="30"/>
      <c r="S480" s="35"/>
      <c r="T480" s="35"/>
      <c r="U480" s="35"/>
      <c r="V480" s="35"/>
      <c r="W480" s="35"/>
      <c r="X480" s="35"/>
      <c r="Y480" s="35"/>
      <c r="Z480" s="35"/>
      <c r="AA480" s="35"/>
      <c r="AB480" s="35"/>
      <c r="AC480" s="35"/>
      <c r="AD480" s="35"/>
      <c r="AE480" s="35"/>
      <c r="AF480" s="35"/>
      <c r="AG480" s="35"/>
      <c r="AH480" s="35"/>
      <c r="AI480" s="35"/>
      <c r="AJ480" s="35"/>
      <c r="AK480" s="35"/>
      <c r="AL480" s="35"/>
      <c r="AM480" s="2"/>
      <c r="AN480" s="2"/>
    </row>
    <row r="481" spans="17:40" x14ac:dyDescent="0.25">
      <c r="Q481" s="30"/>
      <c r="R481" s="30"/>
      <c r="S481" s="35"/>
      <c r="T481" s="35"/>
      <c r="U481" s="35"/>
      <c r="V481" s="35"/>
      <c r="W481" s="35"/>
      <c r="X481" s="35"/>
      <c r="Y481" s="35"/>
      <c r="Z481" s="35"/>
      <c r="AA481" s="35"/>
      <c r="AB481" s="35"/>
      <c r="AC481" s="35"/>
      <c r="AD481" s="35"/>
      <c r="AE481" s="35"/>
      <c r="AF481" s="35"/>
      <c r="AG481" s="35"/>
      <c r="AH481" s="35"/>
      <c r="AI481" s="35"/>
      <c r="AJ481" s="35"/>
      <c r="AK481" s="35"/>
      <c r="AL481" s="35"/>
      <c r="AM481" s="2"/>
      <c r="AN481" s="2"/>
    </row>
    <row r="482" spans="17:40" x14ac:dyDescent="0.25">
      <c r="Q482" s="30"/>
      <c r="R482" s="30"/>
      <c r="S482" s="35"/>
      <c r="T482" s="35"/>
      <c r="U482" s="35"/>
      <c r="V482" s="35"/>
      <c r="W482" s="35"/>
      <c r="X482" s="35"/>
      <c r="Y482" s="35"/>
      <c r="Z482" s="35"/>
      <c r="AA482" s="35"/>
      <c r="AB482" s="35"/>
      <c r="AC482" s="35"/>
      <c r="AD482" s="35"/>
      <c r="AE482" s="35"/>
      <c r="AF482" s="35"/>
      <c r="AG482" s="35"/>
      <c r="AH482" s="35"/>
      <c r="AI482" s="35"/>
      <c r="AJ482" s="35"/>
      <c r="AK482" s="35"/>
      <c r="AL482" s="35"/>
      <c r="AM482" s="2"/>
      <c r="AN482" s="2"/>
    </row>
    <row r="483" spans="17:40" x14ac:dyDescent="0.25">
      <c r="Q483" s="30"/>
      <c r="R483" s="30"/>
      <c r="S483" s="35"/>
      <c r="T483" s="35"/>
      <c r="U483" s="35"/>
      <c r="V483" s="35"/>
      <c r="W483" s="35"/>
      <c r="X483" s="35"/>
      <c r="Y483" s="35"/>
      <c r="Z483" s="35"/>
      <c r="AA483" s="35"/>
      <c r="AB483" s="35"/>
      <c r="AC483" s="35"/>
      <c r="AD483" s="35"/>
      <c r="AE483" s="35"/>
      <c r="AF483" s="35"/>
      <c r="AG483" s="35"/>
      <c r="AH483" s="35"/>
      <c r="AI483" s="35"/>
      <c r="AJ483" s="35"/>
      <c r="AK483" s="35"/>
      <c r="AL483" s="35"/>
      <c r="AM483" s="2"/>
      <c r="AN483" s="2"/>
    </row>
    <row r="484" spans="17:40" x14ac:dyDescent="0.25">
      <c r="Q484" s="30"/>
      <c r="R484" s="30"/>
      <c r="S484" s="35"/>
      <c r="T484" s="35"/>
      <c r="U484" s="35"/>
      <c r="V484" s="35"/>
      <c r="W484" s="35"/>
      <c r="X484" s="35"/>
      <c r="Y484" s="35"/>
      <c r="Z484" s="35"/>
      <c r="AA484" s="35"/>
      <c r="AB484" s="35"/>
      <c r="AC484" s="35"/>
      <c r="AD484" s="35"/>
      <c r="AE484" s="35"/>
      <c r="AF484" s="35"/>
      <c r="AG484" s="35"/>
      <c r="AH484" s="35"/>
      <c r="AI484" s="35"/>
      <c r="AJ484" s="35"/>
      <c r="AK484" s="35"/>
      <c r="AL484" s="35"/>
      <c r="AM484" s="2"/>
      <c r="AN484" s="2"/>
    </row>
    <row r="485" spans="17:40" x14ac:dyDescent="0.25">
      <c r="Q485" s="30"/>
      <c r="R485" s="30"/>
      <c r="S485" s="35"/>
      <c r="T485" s="35"/>
      <c r="U485" s="35"/>
      <c r="V485" s="35"/>
      <c r="W485" s="35"/>
      <c r="X485" s="35"/>
      <c r="Y485" s="35"/>
      <c r="Z485" s="35"/>
      <c r="AA485" s="35"/>
      <c r="AB485" s="35"/>
      <c r="AC485" s="35"/>
      <c r="AD485" s="35"/>
      <c r="AE485" s="35"/>
      <c r="AF485" s="35"/>
      <c r="AG485" s="35"/>
      <c r="AH485" s="35"/>
      <c r="AI485" s="35"/>
      <c r="AJ485" s="35"/>
      <c r="AK485" s="35"/>
      <c r="AL485" s="35"/>
      <c r="AM485" s="2"/>
      <c r="AN485" s="2"/>
    </row>
    <row r="486" spans="17:40" x14ac:dyDescent="0.25">
      <c r="Q486" s="30"/>
      <c r="R486" s="30"/>
      <c r="S486" s="35"/>
      <c r="T486" s="35"/>
      <c r="U486" s="35"/>
      <c r="V486" s="35"/>
      <c r="W486" s="35"/>
      <c r="X486" s="35"/>
      <c r="Y486" s="35"/>
      <c r="Z486" s="35"/>
      <c r="AA486" s="35"/>
      <c r="AB486" s="35"/>
      <c r="AC486" s="35"/>
      <c r="AD486" s="35"/>
      <c r="AE486" s="35"/>
      <c r="AF486" s="35"/>
      <c r="AG486" s="35"/>
      <c r="AH486" s="35"/>
      <c r="AI486" s="35"/>
      <c r="AJ486" s="35"/>
      <c r="AK486" s="35"/>
      <c r="AL486" s="35"/>
      <c r="AM486" s="2"/>
      <c r="AN486" s="2"/>
    </row>
    <row r="487" spans="17:40" x14ac:dyDescent="0.25">
      <c r="Q487" s="30"/>
      <c r="R487" s="30"/>
      <c r="S487" s="35"/>
      <c r="T487" s="35"/>
      <c r="U487" s="35"/>
      <c r="V487" s="35"/>
      <c r="W487" s="35"/>
      <c r="X487" s="35"/>
      <c r="Y487" s="35"/>
      <c r="Z487" s="35"/>
      <c r="AA487" s="35"/>
      <c r="AB487" s="35"/>
      <c r="AC487" s="35"/>
      <c r="AD487" s="35"/>
      <c r="AE487" s="35"/>
      <c r="AF487" s="35"/>
      <c r="AG487" s="35"/>
      <c r="AH487" s="35"/>
      <c r="AI487" s="35"/>
      <c r="AJ487" s="35"/>
      <c r="AK487" s="35"/>
      <c r="AL487" s="35"/>
      <c r="AM487" s="2"/>
      <c r="AN487" s="2"/>
    </row>
    <row r="488" spans="17:40" x14ac:dyDescent="0.25">
      <c r="Q488" s="30"/>
      <c r="R488" s="30"/>
      <c r="S488" s="35"/>
      <c r="T488" s="35"/>
      <c r="U488" s="35"/>
      <c r="V488" s="35"/>
      <c r="W488" s="35"/>
      <c r="X488" s="35"/>
      <c r="Y488" s="35"/>
      <c r="Z488" s="35"/>
      <c r="AA488" s="35"/>
      <c r="AB488" s="35"/>
      <c r="AC488" s="35"/>
      <c r="AD488" s="35"/>
      <c r="AE488" s="35"/>
      <c r="AF488" s="35"/>
      <c r="AG488" s="35"/>
      <c r="AH488" s="35"/>
      <c r="AI488" s="35"/>
      <c r="AJ488" s="35"/>
      <c r="AK488" s="35"/>
      <c r="AL488" s="35"/>
      <c r="AM488" s="2"/>
      <c r="AN488" s="2"/>
    </row>
    <row r="489" spans="17:40" x14ac:dyDescent="0.25">
      <c r="Q489" s="30"/>
      <c r="R489" s="30"/>
      <c r="S489" s="35"/>
      <c r="T489" s="35"/>
      <c r="U489" s="35"/>
      <c r="V489" s="35"/>
      <c r="W489" s="35"/>
      <c r="X489" s="35"/>
      <c r="Y489" s="35"/>
      <c r="Z489" s="35"/>
      <c r="AA489" s="35"/>
      <c r="AB489" s="35"/>
      <c r="AC489" s="35"/>
      <c r="AD489" s="35"/>
      <c r="AE489" s="35"/>
      <c r="AF489" s="35"/>
      <c r="AG489" s="35"/>
      <c r="AH489" s="35"/>
      <c r="AI489" s="35"/>
      <c r="AJ489" s="35"/>
      <c r="AK489" s="35"/>
      <c r="AL489" s="35"/>
      <c r="AM489" s="2"/>
      <c r="AN489" s="2"/>
    </row>
    <row r="490" spans="17:40" x14ac:dyDescent="0.25">
      <c r="Q490" s="30"/>
      <c r="R490" s="30"/>
      <c r="S490" s="35"/>
      <c r="T490" s="35"/>
      <c r="U490" s="35"/>
      <c r="V490" s="35"/>
      <c r="W490" s="35"/>
      <c r="X490" s="35"/>
      <c r="Y490" s="35"/>
      <c r="Z490" s="35"/>
      <c r="AA490" s="35"/>
      <c r="AB490" s="35"/>
      <c r="AC490" s="35"/>
      <c r="AD490" s="35"/>
      <c r="AE490" s="35"/>
      <c r="AF490" s="35"/>
      <c r="AG490" s="35"/>
      <c r="AH490" s="35"/>
      <c r="AI490" s="35"/>
      <c r="AJ490" s="35"/>
      <c r="AK490" s="35"/>
      <c r="AL490" s="35"/>
      <c r="AM490" s="2"/>
      <c r="AN490" s="2"/>
    </row>
    <row r="491" spans="17:40" x14ac:dyDescent="0.25">
      <c r="Q491" s="30"/>
      <c r="R491" s="30"/>
      <c r="S491" s="35"/>
      <c r="T491" s="35"/>
      <c r="U491" s="35"/>
      <c r="V491" s="35"/>
      <c r="W491" s="35"/>
      <c r="X491" s="35"/>
      <c r="Y491" s="35"/>
      <c r="Z491" s="35"/>
      <c r="AA491" s="35"/>
      <c r="AB491" s="35"/>
      <c r="AC491" s="35"/>
      <c r="AD491" s="35"/>
      <c r="AE491" s="35"/>
      <c r="AF491" s="35"/>
      <c r="AG491" s="35"/>
      <c r="AH491" s="35"/>
      <c r="AI491" s="35"/>
      <c r="AJ491" s="35"/>
      <c r="AK491" s="35"/>
      <c r="AL491" s="35"/>
      <c r="AM491" s="2"/>
      <c r="AN491" s="2"/>
    </row>
    <row r="492" spans="17:40" x14ac:dyDescent="0.25">
      <c r="Q492" s="30"/>
      <c r="R492" s="30"/>
      <c r="S492" s="35"/>
      <c r="T492" s="35"/>
      <c r="U492" s="35"/>
      <c r="V492" s="35"/>
      <c r="W492" s="35"/>
      <c r="X492" s="35"/>
      <c r="Y492" s="35"/>
      <c r="Z492" s="35"/>
      <c r="AA492" s="35"/>
      <c r="AB492" s="35"/>
      <c r="AC492" s="35"/>
      <c r="AD492" s="35"/>
      <c r="AE492" s="35"/>
      <c r="AF492" s="35"/>
      <c r="AG492" s="35"/>
      <c r="AH492" s="35"/>
      <c r="AI492" s="35"/>
      <c r="AJ492" s="35"/>
      <c r="AK492" s="35"/>
      <c r="AL492" s="35"/>
      <c r="AM492" s="2"/>
      <c r="AN492" s="2"/>
    </row>
    <row r="493" spans="17:40" x14ac:dyDescent="0.25">
      <c r="Q493" s="30"/>
      <c r="R493" s="30"/>
      <c r="S493" s="35"/>
      <c r="T493" s="35"/>
      <c r="U493" s="35"/>
      <c r="V493" s="35"/>
      <c r="W493" s="35"/>
      <c r="X493" s="35"/>
      <c r="Y493" s="35"/>
      <c r="Z493" s="35"/>
      <c r="AA493" s="35"/>
      <c r="AB493" s="35"/>
      <c r="AC493" s="35"/>
      <c r="AD493" s="35"/>
      <c r="AE493" s="35"/>
      <c r="AF493" s="35"/>
      <c r="AG493" s="35"/>
      <c r="AH493" s="35"/>
      <c r="AI493" s="35"/>
      <c r="AJ493" s="35"/>
      <c r="AK493" s="35"/>
      <c r="AL493" s="35"/>
      <c r="AM493" s="2"/>
      <c r="AN493" s="2"/>
    </row>
    <row r="494" spans="17:40" x14ac:dyDescent="0.25">
      <c r="Q494" s="30"/>
      <c r="R494" s="30"/>
      <c r="S494" s="35"/>
      <c r="T494" s="35"/>
      <c r="U494" s="35"/>
      <c r="V494" s="35"/>
      <c r="W494" s="35"/>
      <c r="X494" s="35"/>
      <c r="Y494" s="35"/>
      <c r="Z494" s="35"/>
      <c r="AA494" s="35"/>
      <c r="AB494" s="35"/>
      <c r="AC494" s="35"/>
      <c r="AD494" s="35"/>
      <c r="AE494" s="35"/>
      <c r="AF494" s="35"/>
      <c r="AG494" s="35"/>
      <c r="AH494" s="35"/>
      <c r="AI494" s="35"/>
      <c r="AJ494" s="35"/>
      <c r="AK494" s="35"/>
      <c r="AL494" s="35"/>
      <c r="AM494" s="2"/>
      <c r="AN494" s="2"/>
    </row>
    <row r="495" spans="17:40" x14ac:dyDescent="0.25">
      <c r="Q495" s="30"/>
      <c r="R495" s="30"/>
      <c r="S495" s="35"/>
      <c r="T495" s="35"/>
      <c r="U495" s="35"/>
      <c r="V495" s="35"/>
      <c r="W495" s="35"/>
      <c r="X495" s="35"/>
      <c r="Y495" s="35"/>
      <c r="Z495" s="35"/>
      <c r="AA495" s="35"/>
      <c r="AB495" s="35"/>
      <c r="AC495" s="35"/>
      <c r="AD495" s="35"/>
      <c r="AE495" s="35"/>
      <c r="AF495" s="35"/>
      <c r="AG495" s="35"/>
      <c r="AH495" s="35"/>
      <c r="AI495" s="35"/>
      <c r="AJ495" s="35"/>
      <c r="AK495" s="35"/>
      <c r="AL495" s="35"/>
      <c r="AM495" s="2"/>
      <c r="AN495" s="2"/>
    </row>
    <row r="496" spans="17:40" x14ac:dyDescent="0.25">
      <c r="Q496" s="30"/>
      <c r="R496" s="30"/>
      <c r="S496" s="35"/>
      <c r="T496" s="35"/>
      <c r="U496" s="35"/>
      <c r="V496" s="35"/>
      <c r="W496" s="35"/>
      <c r="X496" s="35"/>
      <c r="Y496" s="35"/>
      <c r="Z496" s="35"/>
      <c r="AA496" s="35"/>
      <c r="AB496" s="35"/>
      <c r="AC496" s="35"/>
      <c r="AD496" s="35"/>
      <c r="AE496" s="35"/>
      <c r="AF496" s="35"/>
      <c r="AG496" s="35"/>
      <c r="AH496" s="35"/>
      <c r="AI496" s="35"/>
      <c r="AJ496" s="35"/>
      <c r="AK496" s="35"/>
      <c r="AL496" s="35"/>
      <c r="AM496" s="2"/>
      <c r="AN496" s="2"/>
    </row>
    <row r="497" spans="17:40" x14ac:dyDescent="0.25">
      <c r="Q497" s="30"/>
      <c r="R497" s="30"/>
      <c r="S497" s="35"/>
      <c r="T497" s="35"/>
      <c r="U497" s="35"/>
      <c r="V497" s="35"/>
      <c r="W497" s="35"/>
      <c r="X497" s="35"/>
      <c r="Y497" s="35"/>
      <c r="Z497" s="35"/>
      <c r="AA497" s="35"/>
      <c r="AB497" s="35"/>
      <c r="AC497" s="35"/>
      <c r="AD497" s="35"/>
      <c r="AE497" s="35"/>
      <c r="AF497" s="35"/>
      <c r="AG497" s="35"/>
      <c r="AH497" s="35"/>
      <c r="AI497" s="35"/>
      <c r="AJ497" s="35"/>
      <c r="AK497" s="35"/>
      <c r="AL497" s="35"/>
      <c r="AM497" s="2"/>
      <c r="AN497" s="2"/>
    </row>
    <row r="498" spans="17:40" x14ac:dyDescent="0.25">
      <c r="Q498" s="30"/>
      <c r="R498" s="30"/>
      <c r="S498" s="35"/>
      <c r="T498" s="35"/>
      <c r="U498" s="35"/>
      <c r="V498" s="35"/>
      <c r="W498" s="35"/>
      <c r="X498" s="35"/>
      <c r="Y498" s="35"/>
      <c r="Z498" s="35"/>
      <c r="AA498" s="35"/>
      <c r="AB498" s="35"/>
      <c r="AC498" s="35"/>
      <c r="AD498" s="35"/>
      <c r="AE498" s="35"/>
      <c r="AF498" s="35"/>
      <c r="AG498" s="35"/>
      <c r="AH498" s="35"/>
      <c r="AI498" s="35"/>
      <c r="AJ498" s="35"/>
      <c r="AK498" s="35"/>
      <c r="AL498" s="35"/>
      <c r="AM498" s="2"/>
      <c r="AN498" s="2"/>
    </row>
    <row r="499" spans="17:40" x14ac:dyDescent="0.25">
      <c r="Q499" s="30"/>
      <c r="R499" s="30"/>
      <c r="S499" s="35"/>
      <c r="T499" s="35"/>
      <c r="U499" s="35"/>
      <c r="V499" s="35"/>
      <c r="W499" s="35"/>
      <c r="X499" s="35"/>
      <c r="Y499" s="35"/>
      <c r="Z499" s="35"/>
      <c r="AA499" s="35"/>
      <c r="AB499" s="35"/>
      <c r="AC499" s="35"/>
      <c r="AD499" s="35"/>
      <c r="AE499" s="35"/>
      <c r="AF499" s="35"/>
      <c r="AG499" s="35"/>
      <c r="AH499" s="35"/>
      <c r="AI499" s="35"/>
      <c r="AJ499" s="35"/>
      <c r="AK499" s="35"/>
      <c r="AL499" s="35"/>
      <c r="AM499" s="2"/>
      <c r="AN499" s="2"/>
    </row>
    <row r="500" spans="17:40" x14ac:dyDescent="0.25">
      <c r="Q500" s="30"/>
      <c r="R500" s="30"/>
      <c r="S500" s="35"/>
      <c r="T500" s="35"/>
      <c r="U500" s="35"/>
      <c r="V500" s="35"/>
      <c r="W500" s="35"/>
      <c r="X500" s="35"/>
      <c r="Y500" s="35"/>
      <c r="Z500" s="35"/>
      <c r="AA500" s="35"/>
      <c r="AB500" s="35"/>
      <c r="AC500" s="35"/>
      <c r="AD500" s="35"/>
      <c r="AE500" s="35"/>
      <c r="AF500" s="35"/>
      <c r="AG500" s="35"/>
      <c r="AH500" s="35"/>
      <c r="AI500" s="35"/>
      <c r="AJ500" s="35"/>
      <c r="AK500" s="35"/>
      <c r="AL500" s="35"/>
      <c r="AM500" s="2"/>
      <c r="AN500" s="2"/>
    </row>
    <row r="501" spans="17:40" x14ac:dyDescent="0.25">
      <c r="Q501" s="30"/>
      <c r="R501" s="30"/>
      <c r="S501" s="35"/>
      <c r="T501" s="35"/>
      <c r="U501" s="35"/>
      <c r="V501" s="35"/>
      <c r="W501" s="35"/>
      <c r="X501" s="35"/>
      <c r="Y501" s="35"/>
      <c r="Z501" s="35"/>
      <c r="AA501" s="35"/>
      <c r="AB501" s="35"/>
      <c r="AC501" s="35"/>
      <c r="AD501" s="35"/>
      <c r="AE501" s="35"/>
      <c r="AF501" s="35"/>
      <c r="AG501" s="35"/>
      <c r="AH501" s="35"/>
      <c r="AI501" s="35"/>
      <c r="AJ501" s="35"/>
      <c r="AK501" s="35"/>
      <c r="AL501" s="35"/>
      <c r="AM501" s="2"/>
      <c r="AN501" s="2"/>
    </row>
    <row r="502" spans="17:40" x14ac:dyDescent="0.25">
      <c r="Q502" s="30"/>
      <c r="R502" s="30"/>
      <c r="S502" s="35"/>
      <c r="T502" s="35"/>
      <c r="U502" s="35"/>
      <c r="V502" s="35"/>
      <c r="W502" s="35"/>
      <c r="X502" s="35"/>
      <c r="Y502" s="35"/>
      <c r="Z502" s="35"/>
      <c r="AA502" s="35"/>
      <c r="AB502" s="35"/>
      <c r="AC502" s="35"/>
      <c r="AD502" s="35"/>
      <c r="AE502" s="35"/>
      <c r="AF502" s="35"/>
      <c r="AG502" s="35"/>
      <c r="AH502" s="35"/>
      <c r="AI502" s="35"/>
      <c r="AJ502" s="35"/>
      <c r="AK502" s="35"/>
      <c r="AL502" s="35"/>
      <c r="AM502" s="2"/>
      <c r="AN502" s="2"/>
    </row>
    <row r="503" spans="17:40" x14ac:dyDescent="0.25">
      <c r="Q503" s="30"/>
      <c r="R503" s="30"/>
      <c r="S503" s="35"/>
      <c r="T503" s="35"/>
      <c r="U503" s="35"/>
      <c r="V503" s="35"/>
      <c r="W503" s="35"/>
      <c r="X503" s="35"/>
      <c r="Y503" s="35"/>
      <c r="Z503" s="35"/>
      <c r="AA503" s="35"/>
      <c r="AB503" s="35"/>
      <c r="AC503" s="35"/>
      <c r="AD503" s="35"/>
      <c r="AE503" s="35"/>
      <c r="AF503" s="35"/>
      <c r="AG503" s="35"/>
      <c r="AH503" s="35"/>
      <c r="AI503" s="35"/>
      <c r="AJ503" s="35"/>
      <c r="AK503" s="35"/>
      <c r="AL503" s="35"/>
      <c r="AM503" s="2"/>
      <c r="AN503" s="2"/>
    </row>
    <row r="504" spans="17:40" x14ac:dyDescent="0.25">
      <c r="Q504" s="30"/>
      <c r="R504" s="30"/>
      <c r="S504" s="35"/>
      <c r="T504" s="35"/>
      <c r="U504" s="35"/>
      <c r="V504" s="35"/>
      <c r="W504" s="35"/>
      <c r="X504" s="35"/>
      <c r="Y504" s="35"/>
      <c r="Z504" s="35"/>
      <c r="AA504" s="35"/>
      <c r="AB504" s="35"/>
      <c r="AC504" s="35"/>
      <c r="AD504" s="35"/>
      <c r="AE504" s="35"/>
      <c r="AF504" s="35"/>
      <c r="AG504" s="35"/>
      <c r="AH504" s="35"/>
      <c r="AI504" s="35"/>
      <c r="AJ504" s="35"/>
      <c r="AK504" s="35"/>
      <c r="AL504" s="35"/>
      <c r="AM504" s="2"/>
      <c r="AN504" s="2"/>
    </row>
    <row r="505" spans="17:40" x14ac:dyDescent="0.25">
      <c r="Q505" s="30"/>
      <c r="R505" s="30"/>
      <c r="S505" s="35"/>
      <c r="T505" s="35"/>
      <c r="U505" s="35"/>
      <c r="V505" s="35"/>
      <c r="W505" s="35"/>
      <c r="X505" s="35"/>
      <c r="Y505" s="35"/>
      <c r="Z505" s="35"/>
      <c r="AA505" s="35"/>
      <c r="AB505" s="35"/>
      <c r="AC505" s="35"/>
      <c r="AD505" s="35"/>
      <c r="AE505" s="35"/>
      <c r="AF505" s="35"/>
      <c r="AG505" s="35"/>
      <c r="AH505" s="35"/>
      <c r="AI505" s="35"/>
      <c r="AJ505" s="35"/>
      <c r="AK505" s="35"/>
      <c r="AL505" s="35"/>
      <c r="AM505" s="2"/>
      <c r="AN505" s="2"/>
    </row>
    <row r="506" spans="17:40" x14ac:dyDescent="0.25">
      <c r="Q506" s="30"/>
      <c r="R506" s="30"/>
      <c r="S506" s="35"/>
      <c r="T506" s="35"/>
      <c r="U506" s="35"/>
      <c r="V506" s="35"/>
      <c r="W506" s="35"/>
      <c r="X506" s="35"/>
      <c r="Y506" s="35"/>
      <c r="Z506" s="35"/>
      <c r="AA506" s="35"/>
      <c r="AB506" s="35"/>
      <c r="AC506" s="35"/>
      <c r="AD506" s="35"/>
      <c r="AE506" s="35"/>
      <c r="AF506" s="35"/>
      <c r="AG506" s="35"/>
      <c r="AH506" s="35"/>
      <c r="AI506" s="35"/>
      <c r="AJ506" s="35"/>
      <c r="AK506" s="35"/>
      <c r="AL506" s="35"/>
      <c r="AM506" s="2"/>
      <c r="AN506" s="2"/>
    </row>
    <row r="507" spans="17:40" x14ac:dyDescent="0.25">
      <c r="Q507" s="30"/>
      <c r="R507" s="30"/>
      <c r="S507" s="35"/>
      <c r="T507" s="35"/>
      <c r="U507" s="35"/>
      <c r="V507" s="35"/>
      <c r="W507" s="35"/>
      <c r="X507" s="35"/>
      <c r="Y507" s="35"/>
      <c r="Z507" s="35"/>
      <c r="AA507" s="35"/>
      <c r="AB507" s="35"/>
      <c r="AC507" s="35"/>
      <c r="AD507" s="35"/>
      <c r="AE507" s="35"/>
      <c r="AF507" s="35"/>
      <c r="AG507" s="35"/>
      <c r="AH507" s="35"/>
      <c r="AI507" s="35"/>
      <c r="AJ507" s="35"/>
      <c r="AK507" s="35"/>
      <c r="AL507" s="35"/>
      <c r="AM507" s="2"/>
      <c r="AN507" s="2"/>
    </row>
    <row r="508" spans="17:40" x14ac:dyDescent="0.25">
      <c r="Q508" s="30"/>
      <c r="R508" s="30"/>
      <c r="S508" s="35"/>
      <c r="T508" s="35"/>
      <c r="U508" s="35"/>
      <c r="V508" s="35"/>
      <c r="W508" s="35"/>
      <c r="X508" s="35"/>
      <c r="Y508" s="35"/>
      <c r="Z508" s="35"/>
      <c r="AA508" s="35"/>
      <c r="AB508" s="35"/>
      <c r="AC508" s="35"/>
      <c r="AD508" s="35"/>
      <c r="AE508" s="35"/>
      <c r="AF508" s="35"/>
      <c r="AG508" s="35"/>
      <c r="AH508" s="35"/>
      <c r="AI508" s="35"/>
      <c r="AJ508" s="35"/>
      <c r="AK508" s="35"/>
      <c r="AL508" s="35"/>
      <c r="AM508" s="2"/>
      <c r="AN508" s="2"/>
    </row>
    <row r="509" spans="17:40" x14ac:dyDescent="0.25">
      <c r="Q509" s="30"/>
      <c r="R509" s="30"/>
      <c r="S509" s="35"/>
      <c r="T509" s="35"/>
      <c r="U509" s="35"/>
      <c r="V509" s="35"/>
      <c r="W509" s="35"/>
      <c r="X509" s="35"/>
      <c r="Y509" s="35"/>
      <c r="Z509" s="35"/>
      <c r="AA509" s="35"/>
      <c r="AB509" s="35"/>
      <c r="AC509" s="35"/>
      <c r="AD509" s="35"/>
      <c r="AE509" s="35"/>
      <c r="AF509" s="35"/>
      <c r="AG509" s="35"/>
      <c r="AH509" s="35"/>
      <c r="AI509" s="35"/>
      <c r="AJ509" s="35"/>
      <c r="AK509" s="35"/>
      <c r="AL509" s="35"/>
      <c r="AM509" s="2"/>
      <c r="AN509" s="2"/>
    </row>
    <row r="510" spans="17:40" x14ac:dyDescent="0.25">
      <c r="Q510" s="30"/>
      <c r="R510" s="30"/>
      <c r="S510" s="35"/>
      <c r="T510" s="35"/>
      <c r="U510" s="35"/>
      <c r="V510" s="35"/>
      <c r="W510" s="35"/>
      <c r="X510" s="35"/>
      <c r="Y510" s="35"/>
      <c r="Z510" s="35"/>
      <c r="AA510" s="35"/>
      <c r="AB510" s="35"/>
      <c r="AC510" s="35"/>
      <c r="AD510" s="35"/>
      <c r="AE510" s="35"/>
      <c r="AF510" s="35"/>
      <c r="AG510" s="35"/>
      <c r="AH510" s="35"/>
      <c r="AI510" s="35"/>
      <c r="AJ510" s="35"/>
      <c r="AK510" s="35"/>
      <c r="AL510" s="35"/>
      <c r="AM510" s="2"/>
      <c r="AN510" s="2"/>
    </row>
    <row r="511" spans="17:40" x14ac:dyDescent="0.25">
      <c r="Q511" s="30"/>
      <c r="R511" s="30"/>
      <c r="S511" s="35"/>
      <c r="T511" s="35"/>
      <c r="U511" s="35"/>
      <c r="V511" s="35"/>
      <c r="W511" s="35"/>
      <c r="X511" s="35"/>
      <c r="Y511" s="35"/>
      <c r="Z511" s="35"/>
      <c r="AA511" s="35"/>
      <c r="AB511" s="35"/>
      <c r="AC511" s="35"/>
      <c r="AD511" s="35"/>
      <c r="AE511" s="35"/>
      <c r="AF511" s="35"/>
      <c r="AG511" s="35"/>
      <c r="AH511" s="35"/>
      <c r="AI511" s="35"/>
      <c r="AJ511" s="35"/>
      <c r="AK511" s="35"/>
      <c r="AL511" s="35"/>
      <c r="AM511" s="2"/>
      <c r="AN511" s="2"/>
    </row>
    <row r="512" spans="17:40" x14ac:dyDescent="0.25">
      <c r="Q512" s="30"/>
      <c r="R512" s="30"/>
      <c r="S512" s="35"/>
      <c r="T512" s="35"/>
      <c r="U512" s="35"/>
      <c r="V512" s="35"/>
      <c r="W512" s="35"/>
      <c r="X512" s="35"/>
      <c r="Y512" s="35"/>
      <c r="Z512" s="35"/>
      <c r="AA512" s="35"/>
      <c r="AB512" s="35"/>
      <c r="AC512" s="35"/>
      <c r="AD512" s="35"/>
      <c r="AE512" s="35"/>
      <c r="AF512" s="35"/>
      <c r="AG512" s="35"/>
      <c r="AH512" s="35"/>
      <c r="AI512" s="35"/>
      <c r="AJ512" s="35"/>
      <c r="AK512" s="35"/>
      <c r="AL512" s="35"/>
      <c r="AM512" s="2"/>
      <c r="AN512" s="2"/>
    </row>
    <row r="513" spans="17:40" x14ac:dyDescent="0.25">
      <c r="Q513" s="30"/>
      <c r="R513" s="30"/>
      <c r="S513" s="35"/>
      <c r="T513" s="35"/>
      <c r="U513" s="35"/>
      <c r="V513" s="35"/>
      <c r="W513" s="35"/>
      <c r="X513" s="35"/>
      <c r="Y513" s="35"/>
      <c r="Z513" s="35"/>
      <c r="AA513" s="35"/>
      <c r="AB513" s="35"/>
      <c r="AC513" s="35"/>
      <c r="AD513" s="35"/>
      <c r="AE513" s="35"/>
      <c r="AF513" s="35"/>
      <c r="AG513" s="35"/>
      <c r="AH513" s="35"/>
      <c r="AI513" s="35"/>
      <c r="AJ513" s="35"/>
      <c r="AK513" s="35"/>
      <c r="AL513" s="35"/>
      <c r="AM513" s="2"/>
      <c r="AN513" s="2"/>
    </row>
    <row r="514" spans="17:40" x14ac:dyDescent="0.25">
      <c r="Q514" s="30"/>
      <c r="R514" s="30"/>
      <c r="S514" s="35"/>
      <c r="T514" s="35"/>
      <c r="U514" s="35"/>
      <c r="V514" s="35"/>
      <c r="W514" s="35"/>
      <c r="X514" s="35"/>
      <c r="Y514" s="35"/>
      <c r="Z514" s="35"/>
      <c r="AA514" s="35"/>
      <c r="AB514" s="35"/>
      <c r="AC514" s="35"/>
      <c r="AD514" s="35"/>
      <c r="AE514" s="35"/>
      <c r="AF514" s="35"/>
      <c r="AG514" s="35"/>
      <c r="AH514" s="35"/>
      <c r="AI514" s="35"/>
      <c r="AJ514" s="35"/>
      <c r="AK514" s="35"/>
      <c r="AL514" s="35"/>
      <c r="AM514" s="2"/>
      <c r="AN514" s="2"/>
    </row>
    <row r="515" spans="17:40" x14ac:dyDescent="0.25">
      <c r="Q515" s="30"/>
      <c r="R515" s="30"/>
      <c r="S515" s="35"/>
      <c r="T515" s="35"/>
      <c r="U515" s="35"/>
      <c r="V515" s="35"/>
      <c r="W515" s="35"/>
      <c r="X515" s="35"/>
      <c r="Y515" s="35"/>
      <c r="Z515" s="35"/>
      <c r="AA515" s="35"/>
      <c r="AB515" s="35"/>
      <c r="AC515" s="35"/>
      <c r="AD515" s="35"/>
      <c r="AE515" s="35"/>
      <c r="AF515" s="35"/>
      <c r="AG515" s="35"/>
      <c r="AH515" s="35"/>
      <c r="AI515" s="35"/>
      <c r="AJ515" s="35"/>
      <c r="AK515" s="35"/>
      <c r="AL515" s="35"/>
      <c r="AM515" s="2"/>
      <c r="AN515" s="2"/>
    </row>
    <row r="516" spans="17:40" x14ac:dyDescent="0.25">
      <c r="Q516" s="30"/>
      <c r="R516" s="30"/>
      <c r="S516" s="35"/>
      <c r="T516" s="35"/>
      <c r="U516" s="35"/>
      <c r="V516" s="35"/>
      <c r="W516" s="35"/>
      <c r="X516" s="35"/>
      <c r="Y516" s="35"/>
      <c r="Z516" s="35"/>
      <c r="AA516" s="35"/>
      <c r="AB516" s="35"/>
      <c r="AC516" s="35"/>
      <c r="AD516" s="35"/>
      <c r="AE516" s="35"/>
      <c r="AF516" s="35"/>
      <c r="AG516" s="35"/>
      <c r="AH516" s="35"/>
      <c r="AI516" s="35"/>
      <c r="AJ516" s="35"/>
      <c r="AK516" s="35"/>
      <c r="AL516" s="35"/>
      <c r="AM516" s="2"/>
      <c r="AN516" s="2"/>
    </row>
    <row r="517" spans="17:40" x14ac:dyDescent="0.25">
      <c r="Q517" s="30"/>
      <c r="R517" s="30"/>
      <c r="S517" s="35"/>
      <c r="T517" s="35"/>
      <c r="U517" s="35"/>
      <c r="V517" s="35"/>
      <c r="W517" s="35"/>
      <c r="X517" s="35"/>
      <c r="Y517" s="35"/>
      <c r="Z517" s="35"/>
      <c r="AA517" s="35"/>
      <c r="AB517" s="35"/>
      <c r="AC517" s="35"/>
      <c r="AD517" s="35"/>
      <c r="AE517" s="35"/>
      <c r="AF517" s="35"/>
      <c r="AG517" s="35"/>
      <c r="AH517" s="35"/>
      <c r="AI517" s="35"/>
      <c r="AJ517" s="35"/>
      <c r="AK517" s="35"/>
      <c r="AL517" s="35"/>
      <c r="AM517" s="2"/>
      <c r="AN517" s="2"/>
    </row>
    <row r="518" spans="17:40" x14ac:dyDescent="0.25">
      <c r="Q518" s="30"/>
      <c r="R518" s="30"/>
      <c r="S518" s="35"/>
      <c r="T518" s="35"/>
      <c r="U518" s="35"/>
      <c r="V518" s="35"/>
      <c r="W518" s="35"/>
      <c r="X518" s="35"/>
      <c r="Y518" s="35"/>
      <c r="Z518" s="35"/>
      <c r="AA518" s="35"/>
      <c r="AB518" s="35"/>
      <c r="AC518" s="35"/>
      <c r="AD518" s="35"/>
      <c r="AE518" s="35"/>
      <c r="AF518" s="35"/>
      <c r="AG518" s="35"/>
      <c r="AH518" s="35"/>
      <c r="AI518" s="35"/>
      <c r="AJ518" s="35"/>
      <c r="AK518" s="35"/>
      <c r="AL518" s="35"/>
      <c r="AM518" s="2"/>
      <c r="AN518" s="2"/>
    </row>
    <row r="519" spans="17:40" x14ac:dyDescent="0.25">
      <c r="Q519" s="30"/>
      <c r="R519" s="30"/>
      <c r="S519" s="35"/>
      <c r="T519" s="35"/>
      <c r="U519" s="35"/>
      <c r="V519" s="35"/>
      <c r="W519" s="35"/>
      <c r="X519" s="35"/>
      <c r="Y519" s="35"/>
      <c r="Z519" s="35"/>
      <c r="AA519" s="35"/>
      <c r="AB519" s="35"/>
      <c r="AC519" s="35"/>
      <c r="AD519" s="35"/>
      <c r="AE519" s="35"/>
      <c r="AF519" s="35"/>
      <c r="AG519" s="35"/>
      <c r="AH519" s="35"/>
      <c r="AI519" s="35"/>
      <c r="AJ519" s="35"/>
      <c r="AK519" s="35"/>
      <c r="AL519" s="35"/>
      <c r="AM519" s="2"/>
      <c r="AN519" s="2"/>
    </row>
    <row r="520" spans="17:40" x14ac:dyDescent="0.25">
      <c r="Q520" s="30"/>
      <c r="R520" s="30"/>
      <c r="S520" s="35"/>
      <c r="T520" s="35"/>
      <c r="U520" s="35"/>
      <c r="V520" s="35"/>
      <c r="W520" s="35"/>
      <c r="X520" s="35"/>
      <c r="Y520" s="35"/>
      <c r="Z520" s="35"/>
      <c r="AA520" s="35"/>
      <c r="AB520" s="35"/>
      <c r="AC520" s="35"/>
      <c r="AD520" s="35"/>
      <c r="AE520" s="35"/>
      <c r="AF520" s="35"/>
      <c r="AG520" s="35"/>
      <c r="AH520" s="35"/>
      <c r="AI520" s="35"/>
      <c r="AJ520" s="35"/>
      <c r="AK520" s="35"/>
      <c r="AL520" s="35"/>
      <c r="AM520" s="2"/>
      <c r="AN520" s="2"/>
    </row>
    <row r="521" spans="17:40" x14ac:dyDescent="0.25">
      <c r="Q521" s="30"/>
      <c r="R521" s="30"/>
      <c r="S521" s="35"/>
      <c r="T521" s="35"/>
      <c r="U521" s="35"/>
      <c r="V521" s="35"/>
      <c r="W521" s="35"/>
      <c r="X521" s="35"/>
      <c r="Y521" s="35"/>
      <c r="Z521" s="35"/>
      <c r="AA521" s="35"/>
      <c r="AB521" s="35"/>
      <c r="AC521" s="35"/>
      <c r="AD521" s="35"/>
      <c r="AE521" s="35"/>
      <c r="AF521" s="35"/>
      <c r="AG521" s="35"/>
      <c r="AH521" s="35"/>
      <c r="AI521" s="35"/>
      <c r="AJ521" s="35"/>
      <c r="AK521" s="35"/>
      <c r="AL521" s="35"/>
      <c r="AM521" s="2"/>
      <c r="AN521" s="2"/>
    </row>
    <row r="522" spans="17:40" x14ac:dyDescent="0.25">
      <c r="Q522" s="30"/>
      <c r="R522" s="30"/>
      <c r="S522" s="35"/>
      <c r="T522" s="35"/>
      <c r="U522" s="35"/>
      <c r="V522" s="35"/>
      <c r="W522" s="35"/>
      <c r="X522" s="35"/>
      <c r="Y522" s="35"/>
      <c r="Z522" s="35"/>
      <c r="AA522" s="35"/>
      <c r="AB522" s="35"/>
      <c r="AC522" s="35"/>
      <c r="AD522" s="35"/>
      <c r="AE522" s="35"/>
      <c r="AF522" s="35"/>
      <c r="AG522" s="35"/>
      <c r="AH522" s="35"/>
      <c r="AI522" s="35"/>
      <c r="AJ522" s="35"/>
      <c r="AK522" s="35"/>
      <c r="AL522" s="35"/>
      <c r="AM522" s="2"/>
      <c r="AN522" s="2"/>
    </row>
    <row r="523" spans="17:40" x14ac:dyDescent="0.25">
      <c r="Q523" s="30"/>
      <c r="R523" s="30"/>
      <c r="S523" s="35"/>
      <c r="T523" s="35"/>
      <c r="U523" s="35"/>
      <c r="V523" s="35"/>
      <c r="W523" s="35"/>
      <c r="X523" s="35"/>
      <c r="Y523" s="35"/>
      <c r="Z523" s="35"/>
      <c r="AA523" s="35"/>
      <c r="AB523" s="35"/>
      <c r="AC523" s="35"/>
      <c r="AD523" s="35"/>
      <c r="AE523" s="35"/>
      <c r="AF523" s="35"/>
      <c r="AG523" s="35"/>
      <c r="AH523" s="35"/>
      <c r="AI523" s="35"/>
      <c r="AJ523" s="35"/>
      <c r="AK523" s="35"/>
      <c r="AL523" s="35"/>
      <c r="AM523" s="2"/>
      <c r="AN523" s="2"/>
    </row>
    <row r="524" spans="17:40" x14ac:dyDescent="0.25">
      <c r="Q524" s="30"/>
      <c r="R524" s="30"/>
      <c r="S524" s="35"/>
      <c r="T524" s="35"/>
      <c r="U524" s="35"/>
      <c r="V524" s="35"/>
      <c r="W524" s="35"/>
      <c r="X524" s="35"/>
      <c r="Y524" s="35"/>
      <c r="Z524" s="35"/>
      <c r="AA524" s="35"/>
      <c r="AB524" s="35"/>
      <c r="AC524" s="35"/>
      <c r="AD524" s="35"/>
      <c r="AE524" s="35"/>
      <c r="AF524" s="35"/>
      <c r="AG524" s="35"/>
      <c r="AH524" s="35"/>
      <c r="AI524" s="35"/>
      <c r="AJ524" s="35"/>
      <c r="AK524" s="35"/>
      <c r="AL524" s="35"/>
      <c r="AM524" s="2"/>
      <c r="AN524" s="2"/>
    </row>
    <row r="525" spans="17:40" x14ac:dyDescent="0.25">
      <c r="Q525" s="30"/>
      <c r="R525" s="30"/>
      <c r="S525" s="35"/>
      <c r="T525" s="35"/>
      <c r="U525" s="35"/>
      <c r="V525" s="35"/>
      <c r="W525" s="35"/>
      <c r="X525" s="35"/>
      <c r="Y525" s="35"/>
      <c r="Z525" s="35"/>
      <c r="AA525" s="35"/>
      <c r="AB525" s="35"/>
      <c r="AC525" s="35"/>
      <c r="AD525" s="35"/>
      <c r="AE525" s="35"/>
      <c r="AF525" s="35"/>
      <c r="AG525" s="35"/>
      <c r="AH525" s="35"/>
      <c r="AI525" s="35"/>
      <c r="AJ525" s="35"/>
      <c r="AK525" s="35"/>
      <c r="AL525" s="35"/>
      <c r="AM525" s="2"/>
      <c r="AN525" s="2"/>
    </row>
    <row r="526" spans="17:40" x14ac:dyDescent="0.25">
      <c r="Q526" s="30"/>
      <c r="R526" s="30"/>
      <c r="S526" s="35"/>
      <c r="T526" s="35"/>
      <c r="U526" s="35"/>
      <c r="V526" s="35"/>
      <c r="W526" s="35"/>
      <c r="X526" s="35"/>
      <c r="Y526" s="35"/>
      <c r="Z526" s="35"/>
      <c r="AA526" s="35"/>
      <c r="AB526" s="35"/>
      <c r="AC526" s="35"/>
      <c r="AD526" s="35"/>
      <c r="AE526" s="35"/>
      <c r="AF526" s="35"/>
      <c r="AG526" s="35"/>
      <c r="AH526" s="35"/>
      <c r="AI526" s="35"/>
      <c r="AJ526" s="35"/>
      <c r="AK526" s="35"/>
      <c r="AL526" s="35"/>
      <c r="AM526" s="2"/>
      <c r="AN526" s="2"/>
    </row>
    <row r="527" spans="17:40" x14ac:dyDescent="0.25">
      <c r="Q527" s="30"/>
      <c r="R527" s="30"/>
      <c r="S527" s="35"/>
      <c r="T527" s="35"/>
      <c r="U527" s="35"/>
      <c r="V527" s="35"/>
      <c r="W527" s="35"/>
      <c r="X527" s="35"/>
      <c r="Y527" s="35"/>
      <c r="Z527" s="35"/>
      <c r="AA527" s="35"/>
      <c r="AB527" s="35"/>
      <c r="AC527" s="35"/>
      <c r="AD527" s="35"/>
      <c r="AE527" s="35"/>
      <c r="AF527" s="35"/>
      <c r="AG527" s="35"/>
      <c r="AH527" s="35"/>
      <c r="AI527" s="35"/>
      <c r="AJ527" s="35"/>
      <c r="AK527" s="35"/>
      <c r="AL527" s="35"/>
      <c r="AM527" s="2"/>
      <c r="AN527" s="2"/>
    </row>
    <row r="528" spans="17:40" x14ac:dyDescent="0.25">
      <c r="Q528" s="30"/>
      <c r="R528" s="30"/>
      <c r="S528" s="35"/>
      <c r="T528" s="35"/>
      <c r="U528" s="35"/>
      <c r="V528" s="35"/>
      <c r="W528" s="35"/>
      <c r="X528" s="35"/>
      <c r="Y528" s="35"/>
      <c r="Z528" s="35"/>
      <c r="AA528" s="35"/>
      <c r="AB528" s="35"/>
      <c r="AC528" s="35"/>
      <c r="AD528" s="35"/>
      <c r="AE528" s="35"/>
      <c r="AF528" s="35"/>
      <c r="AG528" s="35"/>
      <c r="AH528" s="35"/>
      <c r="AI528" s="35"/>
      <c r="AJ528" s="35"/>
      <c r="AK528" s="35"/>
      <c r="AL528" s="35"/>
      <c r="AM528" s="2"/>
      <c r="AN528" s="2"/>
    </row>
    <row r="529" spans="17:40" x14ac:dyDescent="0.25">
      <c r="Q529" s="30"/>
      <c r="R529" s="30"/>
      <c r="S529" s="35"/>
      <c r="T529" s="35"/>
      <c r="U529" s="35"/>
      <c r="V529" s="35"/>
      <c r="W529" s="35"/>
      <c r="X529" s="35"/>
      <c r="Y529" s="35"/>
      <c r="Z529" s="35"/>
      <c r="AA529" s="35"/>
      <c r="AB529" s="35"/>
      <c r="AC529" s="35"/>
      <c r="AD529" s="35"/>
      <c r="AE529" s="35"/>
      <c r="AF529" s="35"/>
      <c r="AG529" s="35"/>
      <c r="AH529" s="35"/>
      <c r="AI529" s="35"/>
      <c r="AJ529" s="35"/>
      <c r="AK529" s="35"/>
      <c r="AL529" s="35"/>
      <c r="AM529" s="2"/>
      <c r="AN529" s="2"/>
    </row>
    <row r="530" spans="17:40" x14ac:dyDescent="0.25">
      <c r="Q530" s="30"/>
      <c r="R530" s="30"/>
      <c r="S530" s="35"/>
      <c r="T530" s="35"/>
      <c r="U530" s="35"/>
      <c r="V530" s="35"/>
      <c r="W530" s="35"/>
      <c r="X530" s="35"/>
      <c r="Y530" s="35"/>
      <c r="Z530" s="35"/>
      <c r="AA530" s="35"/>
      <c r="AB530" s="35"/>
      <c r="AC530" s="35"/>
      <c r="AD530" s="35"/>
      <c r="AE530" s="35"/>
      <c r="AF530" s="35"/>
      <c r="AG530" s="35"/>
      <c r="AH530" s="35"/>
      <c r="AI530" s="35"/>
      <c r="AJ530" s="35"/>
      <c r="AK530" s="35"/>
      <c r="AL530" s="35"/>
      <c r="AM530" s="2"/>
      <c r="AN530" s="2"/>
    </row>
    <row r="531" spans="17:40" x14ac:dyDescent="0.25">
      <c r="Q531" s="30"/>
      <c r="R531" s="30"/>
      <c r="S531" s="35"/>
      <c r="T531" s="35"/>
      <c r="U531" s="35"/>
      <c r="V531" s="35"/>
      <c r="W531" s="35"/>
      <c r="X531" s="35"/>
      <c r="Y531" s="35"/>
      <c r="Z531" s="35"/>
      <c r="AA531" s="35"/>
      <c r="AB531" s="35"/>
      <c r="AC531" s="35"/>
      <c r="AD531" s="35"/>
      <c r="AE531" s="35"/>
      <c r="AF531" s="35"/>
      <c r="AG531" s="35"/>
      <c r="AH531" s="35"/>
      <c r="AI531" s="35"/>
      <c r="AJ531" s="35"/>
      <c r="AK531" s="35"/>
      <c r="AL531" s="35"/>
      <c r="AM531" s="2"/>
      <c r="AN531" s="2"/>
    </row>
    <row r="532" spans="17:40" x14ac:dyDescent="0.25">
      <c r="Q532" s="30"/>
      <c r="R532" s="30"/>
      <c r="S532" s="35"/>
      <c r="T532" s="35"/>
      <c r="U532" s="35"/>
      <c r="V532" s="35"/>
      <c r="W532" s="35"/>
      <c r="X532" s="35"/>
      <c r="Y532" s="35"/>
      <c r="Z532" s="35"/>
      <c r="AA532" s="35"/>
      <c r="AB532" s="35"/>
      <c r="AC532" s="35"/>
      <c r="AD532" s="35"/>
      <c r="AE532" s="35"/>
      <c r="AF532" s="35"/>
      <c r="AG532" s="35"/>
      <c r="AH532" s="35"/>
      <c r="AI532" s="35"/>
      <c r="AJ532" s="35"/>
      <c r="AK532" s="35"/>
      <c r="AL532" s="35"/>
      <c r="AM532" s="2"/>
      <c r="AN532" s="2"/>
    </row>
    <row r="533" spans="17:40" x14ac:dyDescent="0.25">
      <c r="Q533" s="30"/>
      <c r="R533" s="30"/>
      <c r="S533" s="35"/>
      <c r="T533" s="35"/>
      <c r="U533" s="35"/>
      <c r="V533" s="35"/>
      <c r="W533" s="35"/>
      <c r="X533" s="35"/>
      <c r="Y533" s="35"/>
      <c r="Z533" s="35"/>
      <c r="AA533" s="35"/>
      <c r="AB533" s="35"/>
      <c r="AC533" s="35"/>
      <c r="AD533" s="35"/>
      <c r="AE533" s="35"/>
      <c r="AF533" s="35"/>
      <c r="AG533" s="35"/>
      <c r="AH533" s="35"/>
      <c r="AI533" s="35"/>
      <c r="AJ533" s="35"/>
      <c r="AK533" s="35"/>
      <c r="AL533" s="35"/>
      <c r="AM533" s="2"/>
      <c r="AN533" s="2"/>
    </row>
    <row r="534" spans="17:40" x14ac:dyDescent="0.25">
      <c r="Q534" s="30"/>
      <c r="R534" s="30"/>
      <c r="S534" s="35"/>
      <c r="T534" s="35"/>
      <c r="U534" s="35"/>
      <c r="V534" s="35"/>
      <c r="W534" s="35"/>
      <c r="X534" s="35"/>
      <c r="Y534" s="35"/>
      <c r="Z534" s="35"/>
      <c r="AA534" s="35"/>
      <c r="AB534" s="35"/>
      <c r="AC534" s="35"/>
      <c r="AD534" s="35"/>
      <c r="AE534" s="35"/>
      <c r="AF534" s="35"/>
      <c r="AG534" s="35"/>
      <c r="AH534" s="35"/>
      <c r="AI534" s="35"/>
      <c r="AJ534" s="35"/>
      <c r="AK534" s="35"/>
      <c r="AL534" s="35"/>
      <c r="AM534" s="2"/>
      <c r="AN534" s="2"/>
    </row>
    <row r="535" spans="17:40" x14ac:dyDescent="0.25">
      <c r="Q535" s="30"/>
      <c r="R535" s="30"/>
      <c r="S535" s="35"/>
      <c r="T535" s="35"/>
      <c r="U535" s="35"/>
      <c r="V535" s="35"/>
      <c r="W535" s="35"/>
      <c r="X535" s="35"/>
      <c r="Y535" s="35"/>
      <c r="Z535" s="35"/>
      <c r="AA535" s="35"/>
      <c r="AB535" s="35"/>
      <c r="AC535" s="35"/>
      <c r="AD535" s="35"/>
      <c r="AE535" s="35"/>
      <c r="AF535" s="35"/>
      <c r="AG535" s="35"/>
      <c r="AH535" s="35"/>
      <c r="AI535" s="35"/>
      <c r="AJ535" s="35"/>
      <c r="AK535" s="35"/>
      <c r="AL535" s="35"/>
      <c r="AM535" s="2"/>
      <c r="AN535" s="2"/>
    </row>
    <row r="536" spans="17:40" x14ac:dyDescent="0.25">
      <c r="Q536" s="30"/>
      <c r="R536" s="30"/>
      <c r="S536" s="35"/>
      <c r="T536" s="35"/>
      <c r="U536" s="35"/>
      <c r="V536" s="35"/>
      <c r="W536" s="35"/>
      <c r="X536" s="35"/>
      <c r="Y536" s="35"/>
      <c r="Z536" s="35"/>
      <c r="AA536" s="35"/>
      <c r="AB536" s="35"/>
      <c r="AC536" s="35"/>
      <c r="AD536" s="35"/>
      <c r="AE536" s="35"/>
      <c r="AF536" s="35"/>
      <c r="AG536" s="35"/>
      <c r="AH536" s="35"/>
      <c r="AI536" s="35"/>
      <c r="AJ536" s="35"/>
      <c r="AK536" s="35"/>
      <c r="AL536" s="35"/>
      <c r="AM536" s="2"/>
      <c r="AN536" s="2"/>
    </row>
    <row r="537" spans="17:40" x14ac:dyDescent="0.25">
      <c r="Q537" s="30"/>
      <c r="R537" s="30"/>
      <c r="S537" s="35"/>
      <c r="T537" s="35"/>
      <c r="U537" s="35"/>
      <c r="V537" s="35"/>
      <c r="W537" s="35"/>
      <c r="X537" s="35"/>
      <c r="Y537" s="35"/>
      <c r="Z537" s="35"/>
      <c r="AA537" s="35"/>
      <c r="AB537" s="35"/>
      <c r="AC537" s="35"/>
      <c r="AD537" s="35"/>
      <c r="AE537" s="35"/>
      <c r="AF537" s="35"/>
      <c r="AG537" s="35"/>
      <c r="AH537" s="35"/>
      <c r="AI537" s="35"/>
      <c r="AJ537" s="35"/>
      <c r="AK537" s="35"/>
      <c r="AL537" s="35"/>
      <c r="AM537" s="2"/>
      <c r="AN537" s="2"/>
    </row>
    <row r="538" spans="17:40" x14ac:dyDescent="0.25">
      <c r="Q538" s="30"/>
      <c r="R538" s="30"/>
      <c r="S538" s="35"/>
      <c r="T538" s="35"/>
      <c r="U538" s="35"/>
      <c r="V538" s="35"/>
      <c r="W538" s="35"/>
      <c r="X538" s="35"/>
      <c r="Y538" s="35"/>
      <c r="Z538" s="35"/>
      <c r="AA538" s="35"/>
      <c r="AB538" s="35"/>
      <c r="AC538" s="35"/>
      <c r="AD538" s="35"/>
      <c r="AE538" s="35"/>
      <c r="AF538" s="35"/>
      <c r="AG538" s="35"/>
      <c r="AH538" s="35"/>
      <c r="AI538" s="35"/>
      <c r="AJ538" s="35"/>
      <c r="AK538" s="35"/>
      <c r="AL538" s="35"/>
      <c r="AM538" s="2"/>
      <c r="AN538" s="2"/>
    </row>
    <row r="539" spans="17:40" x14ac:dyDescent="0.25">
      <c r="Q539" s="30"/>
      <c r="R539" s="30"/>
      <c r="S539" s="35"/>
      <c r="T539" s="35"/>
      <c r="U539" s="35"/>
      <c r="V539" s="35"/>
      <c r="W539" s="35"/>
      <c r="X539" s="35"/>
      <c r="Y539" s="35"/>
      <c r="Z539" s="35"/>
      <c r="AA539" s="35"/>
      <c r="AB539" s="35"/>
      <c r="AC539" s="35"/>
      <c r="AD539" s="35"/>
      <c r="AE539" s="35"/>
      <c r="AF539" s="35"/>
      <c r="AG539" s="35"/>
      <c r="AH539" s="35"/>
      <c r="AI539" s="35"/>
      <c r="AJ539" s="35"/>
      <c r="AK539" s="35"/>
      <c r="AL539" s="35"/>
      <c r="AM539" s="2"/>
      <c r="AN539" s="2"/>
    </row>
    <row r="540" spans="17:40" x14ac:dyDescent="0.25">
      <c r="Q540" s="30"/>
      <c r="R540" s="30"/>
      <c r="S540" s="35"/>
      <c r="T540" s="35"/>
      <c r="U540" s="35"/>
      <c r="V540" s="35"/>
      <c r="W540" s="35"/>
      <c r="X540" s="35"/>
      <c r="Y540" s="35"/>
      <c r="Z540" s="35"/>
      <c r="AA540" s="35"/>
      <c r="AB540" s="35"/>
      <c r="AC540" s="35"/>
      <c r="AD540" s="35"/>
      <c r="AE540" s="35"/>
      <c r="AF540" s="35"/>
      <c r="AG540" s="35"/>
      <c r="AH540" s="35"/>
      <c r="AI540" s="35"/>
      <c r="AJ540" s="35"/>
      <c r="AK540" s="35"/>
      <c r="AL540" s="35"/>
      <c r="AM540" s="2"/>
      <c r="AN540" s="2"/>
    </row>
    <row r="541" spans="17:40" x14ac:dyDescent="0.25">
      <c r="Q541" s="30"/>
      <c r="R541" s="30"/>
      <c r="S541" s="35"/>
      <c r="T541" s="35"/>
      <c r="U541" s="35"/>
      <c r="V541" s="35"/>
      <c r="W541" s="35"/>
      <c r="X541" s="35"/>
      <c r="Y541" s="35"/>
      <c r="Z541" s="35"/>
      <c r="AA541" s="35"/>
      <c r="AB541" s="35"/>
      <c r="AC541" s="35"/>
      <c r="AD541" s="35"/>
      <c r="AE541" s="35"/>
      <c r="AF541" s="35"/>
      <c r="AG541" s="35"/>
      <c r="AH541" s="35"/>
      <c r="AI541" s="35"/>
      <c r="AJ541" s="35"/>
      <c r="AK541" s="35"/>
      <c r="AL541" s="35"/>
      <c r="AM541" s="2"/>
      <c r="AN541" s="2"/>
    </row>
    <row r="542" spans="17:40" x14ac:dyDescent="0.25">
      <c r="Q542" s="30"/>
      <c r="R542" s="30"/>
      <c r="S542" s="35"/>
      <c r="T542" s="35"/>
      <c r="U542" s="35"/>
      <c r="V542" s="35"/>
      <c r="W542" s="35"/>
      <c r="X542" s="35"/>
      <c r="Y542" s="35"/>
      <c r="Z542" s="35"/>
      <c r="AA542" s="35"/>
      <c r="AB542" s="35"/>
      <c r="AC542" s="35"/>
      <c r="AD542" s="35"/>
      <c r="AE542" s="35"/>
      <c r="AF542" s="35"/>
      <c r="AG542" s="35"/>
      <c r="AH542" s="35"/>
      <c r="AI542" s="35"/>
      <c r="AJ542" s="35"/>
      <c r="AK542" s="35"/>
      <c r="AL542" s="35"/>
      <c r="AM542" s="2"/>
      <c r="AN542" s="2"/>
    </row>
    <row r="543" spans="17:40" x14ac:dyDescent="0.25">
      <c r="Q543" s="30"/>
      <c r="R543" s="30"/>
      <c r="S543" s="35"/>
      <c r="T543" s="35"/>
      <c r="U543" s="35"/>
      <c r="V543" s="35"/>
      <c r="W543" s="35"/>
      <c r="X543" s="35"/>
      <c r="Y543" s="35"/>
      <c r="Z543" s="35"/>
      <c r="AA543" s="35"/>
      <c r="AB543" s="35"/>
      <c r="AC543" s="35"/>
      <c r="AD543" s="35"/>
      <c r="AE543" s="35"/>
      <c r="AF543" s="35"/>
      <c r="AG543" s="35"/>
      <c r="AH543" s="35"/>
      <c r="AI543" s="35"/>
      <c r="AJ543" s="35"/>
      <c r="AK543" s="35"/>
      <c r="AL543" s="35"/>
      <c r="AM543" s="2"/>
      <c r="AN543" s="2"/>
    </row>
    <row r="544" spans="17:40" x14ac:dyDescent="0.25">
      <c r="Q544" s="30"/>
      <c r="R544" s="30"/>
      <c r="S544" s="35"/>
      <c r="T544" s="35"/>
      <c r="U544" s="35"/>
      <c r="V544" s="35"/>
      <c r="W544" s="35"/>
      <c r="X544" s="35"/>
      <c r="Y544" s="35"/>
      <c r="Z544" s="35"/>
      <c r="AA544" s="35"/>
      <c r="AB544" s="35"/>
      <c r="AC544" s="35"/>
      <c r="AD544" s="35"/>
      <c r="AE544" s="35"/>
      <c r="AF544" s="35"/>
      <c r="AG544" s="35"/>
      <c r="AH544" s="35"/>
      <c r="AI544" s="35"/>
      <c r="AJ544" s="35"/>
      <c r="AK544" s="35"/>
      <c r="AL544" s="35"/>
      <c r="AM544" s="2"/>
      <c r="AN544" s="2"/>
    </row>
    <row r="545" spans="17:40" x14ac:dyDescent="0.25">
      <c r="Q545" s="30"/>
      <c r="R545" s="30"/>
      <c r="S545" s="35"/>
      <c r="T545" s="35"/>
      <c r="U545" s="35"/>
      <c r="V545" s="35"/>
      <c r="W545" s="35"/>
      <c r="X545" s="35"/>
      <c r="Y545" s="35"/>
      <c r="Z545" s="35"/>
      <c r="AA545" s="35"/>
      <c r="AB545" s="35"/>
      <c r="AC545" s="35"/>
      <c r="AD545" s="35"/>
      <c r="AE545" s="35"/>
      <c r="AF545" s="35"/>
      <c r="AG545" s="35"/>
      <c r="AH545" s="35"/>
      <c r="AI545" s="35"/>
      <c r="AJ545" s="35"/>
      <c r="AK545" s="35"/>
      <c r="AL545" s="35"/>
      <c r="AM545" s="2"/>
      <c r="AN545" s="2"/>
    </row>
    <row r="546" spans="17:40" x14ac:dyDescent="0.25">
      <c r="Q546" s="30"/>
      <c r="R546" s="30"/>
      <c r="S546" s="35"/>
      <c r="T546" s="35"/>
      <c r="U546" s="35"/>
      <c r="V546" s="35"/>
      <c r="W546" s="35"/>
      <c r="X546" s="35"/>
      <c r="Y546" s="35"/>
      <c r="Z546" s="35"/>
      <c r="AA546" s="35"/>
      <c r="AB546" s="35"/>
      <c r="AC546" s="35"/>
      <c r="AD546" s="35"/>
      <c r="AE546" s="35"/>
      <c r="AF546" s="35"/>
      <c r="AG546" s="35"/>
      <c r="AH546" s="35"/>
      <c r="AI546" s="35"/>
      <c r="AJ546" s="35"/>
      <c r="AK546" s="35"/>
      <c r="AL546" s="35"/>
      <c r="AM546" s="2"/>
      <c r="AN546" s="2"/>
    </row>
    <row r="547" spans="17:40" x14ac:dyDescent="0.25">
      <c r="Q547" s="30"/>
      <c r="R547" s="30"/>
      <c r="S547" s="35"/>
      <c r="T547" s="35"/>
      <c r="U547" s="35"/>
      <c r="V547" s="35"/>
      <c r="W547" s="35"/>
      <c r="X547" s="35"/>
      <c r="Y547" s="35"/>
      <c r="Z547" s="35"/>
      <c r="AA547" s="35"/>
      <c r="AB547" s="35"/>
      <c r="AC547" s="35"/>
      <c r="AD547" s="35"/>
      <c r="AE547" s="35"/>
      <c r="AF547" s="35"/>
      <c r="AG547" s="35"/>
      <c r="AH547" s="35"/>
      <c r="AI547" s="35"/>
      <c r="AJ547" s="35"/>
      <c r="AK547" s="35"/>
      <c r="AL547" s="35"/>
      <c r="AM547" s="2"/>
      <c r="AN547" s="2"/>
    </row>
    <row r="548" spans="17:40" x14ac:dyDescent="0.25">
      <c r="Q548" s="30"/>
      <c r="R548" s="30"/>
      <c r="S548" s="35"/>
      <c r="T548" s="35"/>
      <c r="U548" s="35"/>
      <c r="V548" s="35"/>
      <c r="W548" s="35"/>
      <c r="X548" s="35"/>
      <c r="Y548" s="35"/>
      <c r="Z548" s="35"/>
      <c r="AA548" s="35"/>
      <c r="AB548" s="35"/>
      <c r="AC548" s="35"/>
      <c r="AD548" s="35"/>
      <c r="AE548" s="35"/>
      <c r="AF548" s="35"/>
      <c r="AG548" s="35"/>
      <c r="AH548" s="35"/>
      <c r="AI548" s="35"/>
      <c r="AJ548" s="35"/>
      <c r="AK548" s="35"/>
      <c r="AL548" s="35"/>
      <c r="AM548" s="2"/>
      <c r="AN548" s="2"/>
    </row>
    <row r="549" spans="17:40" x14ac:dyDescent="0.25">
      <c r="Q549" s="30"/>
      <c r="R549" s="30"/>
      <c r="S549" s="35"/>
      <c r="T549" s="35"/>
      <c r="U549" s="35"/>
      <c r="V549" s="35"/>
      <c r="W549" s="35"/>
      <c r="X549" s="35"/>
      <c r="Y549" s="35"/>
      <c r="Z549" s="35"/>
      <c r="AA549" s="35"/>
      <c r="AB549" s="35"/>
      <c r="AC549" s="35"/>
      <c r="AD549" s="35"/>
      <c r="AE549" s="35"/>
      <c r="AF549" s="35"/>
      <c r="AG549" s="35"/>
      <c r="AH549" s="35"/>
      <c r="AI549" s="35"/>
      <c r="AJ549" s="35"/>
      <c r="AK549" s="35"/>
      <c r="AL549" s="35"/>
      <c r="AM549" s="2"/>
      <c r="AN549" s="2"/>
    </row>
    <row r="550" spans="17:40" x14ac:dyDescent="0.25">
      <c r="Q550" s="30"/>
      <c r="R550" s="30"/>
      <c r="S550" s="35"/>
      <c r="T550" s="35"/>
      <c r="U550" s="35"/>
      <c r="V550" s="35"/>
      <c r="W550" s="35"/>
      <c r="X550" s="35"/>
      <c r="Y550" s="35"/>
      <c r="Z550" s="35"/>
      <c r="AA550" s="35"/>
      <c r="AB550" s="35"/>
      <c r="AC550" s="35"/>
      <c r="AD550" s="35"/>
      <c r="AE550" s="35"/>
      <c r="AF550" s="35"/>
      <c r="AG550" s="35"/>
      <c r="AH550" s="35"/>
      <c r="AI550" s="35"/>
      <c r="AJ550" s="35"/>
      <c r="AK550" s="35"/>
      <c r="AL550" s="35"/>
      <c r="AM550" s="2"/>
      <c r="AN550" s="2"/>
    </row>
    <row r="551" spans="17:40" x14ac:dyDescent="0.25">
      <c r="Q551" s="30"/>
      <c r="R551" s="30"/>
      <c r="S551" s="35"/>
      <c r="T551" s="35"/>
      <c r="U551" s="35"/>
      <c r="V551" s="35"/>
      <c r="W551" s="35"/>
      <c r="X551" s="35"/>
      <c r="Y551" s="35"/>
      <c r="Z551" s="35"/>
      <c r="AA551" s="35"/>
      <c r="AB551" s="35"/>
      <c r="AC551" s="35"/>
      <c r="AD551" s="35"/>
      <c r="AE551" s="35"/>
      <c r="AF551" s="35"/>
      <c r="AG551" s="35"/>
      <c r="AH551" s="35"/>
      <c r="AI551" s="35"/>
      <c r="AJ551" s="35"/>
      <c r="AK551" s="35"/>
      <c r="AL551" s="35"/>
      <c r="AM551" s="2"/>
      <c r="AN551" s="2"/>
    </row>
    <row r="552" spans="17:40" x14ac:dyDescent="0.25">
      <c r="Q552" s="30"/>
      <c r="R552" s="30"/>
      <c r="S552" s="35"/>
      <c r="T552" s="35"/>
      <c r="U552" s="35"/>
      <c r="V552" s="35"/>
      <c r="W552" s="35"/>
      <c r="X552" s="35"/>
      <c r="Y552" s="35"/>
      <c r="Z552" s="35"/>
      <c r="AA552" s="35"/>
      <c r="AB552" s="35"/>
      <c r="AC552" s="35"/>
      <c r="AD552" s="35"/>
      <c r="AE552" s="35"/>
      <c r="AF552" s="35"/>
      <c r="AG552" s="35"/>
      <c r="AH552" s="35"/>
      <c r="AI552" s="35"/>
      <c r="AJ552" s="35"/>
      <c r="AK552" s="35"/>
      <c r="AL552" s="35"/>
      <c r="AM552" s="2"/>
      <c r="AN552" s="2"/>
    </row>
    <row r="553" spans="17:40" x14ac:dyDescent="0.25">
      <c r="Q553" s="30"/>
      <c r="R553" s="30"/>
      <c r="S553" s="35"/>
      <c r="T553" s="35"/>
      <c r="U553" s="35"/>
      <c r="V553" s="35"/>
      <c r="W553" s="35"/>
      <c r="X553" s="35"/>
      <c r="Y553" s="35"/>
      <c r="Z553" s="35"/>
      <c r="AA553" s="35"/>
      <c r="AB553" s="35"/>
      <c r="AC553" s="35"/>
      <c r="AD553" s="35"/>
      <c r="AE553" s="35"/>
      <c r="AF553" s="35"/>
      <c r="AG553" s="35"/>
      <c r="AH553" s="35"/>
      <c r="AI553" s="35"/>
      <c r="AJ553" s="35"/>
      <c r="AK553" s="35"/>
      <c r="AL553" s="35"/>
      <c r="AM553" s="2"/>
      <c r="AN553" s="2"/>
    </row>
    <row r="554" spans="17:40" x14ac:dyDescent="0.25">
      <c r="Q554" s="30"/>
      <c r="R554" s="30"/>
      <c r="S554" s="35"/>
      <c r="T554" s="35"/>
      <c r="U554" s="35"/>
      <c r="V554" s="35"/>
      <c r="W554" s="35"/>
      <c r="X554" s="35"/>
      <c r="Y554" s="35"/>
      <c r="Z554" s="35"/>
      <c r="AA554" s="35"/>
      <c r="AB554" s="35"/>
      <c r="AC554" s="35"/>
      <c r="AD554" s="35"/>
      <c r="AE554" s="35"/>
      <c r="AF554" s="35"/>
      <c r="AG554" s="35"/>
      <c r="AH554" s="35"/>
      <c r="AI554" s="35"/>
      <c r="AJ554" s="35"/>
      <c r="AK554" s="35"/>
      <c r="AL554" s="35"/>
      <c r="AM554" s="2"/>
      <c r="AN554" s="2"/>
    </row>
    <row r="555" spans="17:40" x14ac:dyDescent="0.25">
      <c r="Q555" s="30"/>
      <c r="R555" s="30"/>
      <c r="S555" s="35"/>
      <c r="T555" s="35"/>
      <c r="U555" s="35"/>
      <c r="V555" s="35"/>
      <c r="W555" s="35"/>
      <c r="X555" s="35"/>
      <c r="Y555" s="35"/>
      <c r="Z555" s="35"/>
      <c r="AA555" s="35"/>
      <c r="AB555" s="35"/>
      <c r="AC555" s="35"/>
      <c r="AD555" s="35"/>
      <c r="AE555" s="35"/>
      <c r="AF555" s="35"/>
      <c r="AG555" s="35"/>
      <c r="AH555" s="35"/>
      <c r="AI555" s="35"/>
      <c r="AJ555" s="35"/>
      <c r="AK555" s="35"/>
      <c r="AL555" s="35"/>
      <c r="AM555" s="2"/>
      <c r="AN555" s="2"/>
    </row>
    <row r="556" spans="17:40" x14ac:dyDescent="0.25">
      <c r="Q556" s="30"/>
      <c r="R556" s="30"/>
      <c r="S556" s="35"/>
      <c r="T556" s="35"/>
      <c r="U556" s="35"/>
      <c r="V556" s="35"/>
      <c r="W556" s="35"/>
      <c r="X556" s="35"/>
      <c r="Y556" s="35"/>
      <c r="Z556" s="35"/>
      <c r="AA556" s="35"/>
      <c r="AB556" s="35"/>
      <c r="AC556" s="35"/>
      <c r="AD556" s="35"/>
      <c r="AE556" s="35"/>
      <c r="AF556" s="35"/>
      <c r="AG556" s="35"/>
      <c r="AH556" s="35"/>
      <c r="AI556" s="35"/>
      <c r="AJ556" s="35"/>
      <c r="AK556" s="35"/>
      <c r="AL556" s="35"/>
      <c r="AM556" s="2"/>
      <c r="AN556" s="2"/>
    </row>
    <row r="557" spans="17:40" x14ac:dyDescent="0.25">
      <c r="Q557" s="30"/>
      <c r="R557" s="30"/>
      <c r="S557" s="35"/>
      <c r="T557" s="35"/>
      <c r="U557" s="35"/>
      <c r="V557" s="35"/>
      <c r="W557" s="35"/>
      <c r="X557" s="35"/>
      <c r="Y557" s="35"/>
      <c r="Z557" s="35"/>
      <c r="AA557" s="35"/>
      <c r="AB557" s="35"/>
      <c r="AC557" s="35"/>
      <c r="AD557" s="35"/>
      <c r="AE557" s="35"/>
      <c r="AF557" s="35"/>
      <c r="AG557" s="35"/>
      <c r="AH557" s="35"/>
      <c r="AI557" s="35"/>
      <c r="AJ557" s="35"/>
      <c r="AK557" s="35"/>
      <c r="AL557" s="35"/>
      <c r="AM557" s="2"/>
      <c r="AN557" s="2"/>
    </row>
    <row r="558" spans="17:40" x14ac:dyDescent="0.25">
      <c r="Q558" s="30"/>
      <c r="R558" s="30"/>
      <c r="S558" s="35"/>
      <c r="T558" s="35"/>
      <c r="U558" s="35"/>
      <c r="V558" s="35"/>
      <c r="W558" s="35"/>
      <c r="X558" s="35"/>
      <c r="Y558" s="35"/>
      <c r="Z558" s="35"/>
      <c r="AA558" s="35"/>
      <c r="AB558" s="35"/>
      <c r="AC558" s="35"/>
      <c r="AD558" s="35"/>
      <c r="AE558" s="35"/>
      <c r="AF558" s="35"/>
      <c r="AG558" s="35"/>
      <c r="AH558" s="35"/>
      <c r="AI558" s="35"/>
      <c r="AJ558" s="35"/>
      <c r="AK558" s="35"/>
      <c r="AL558" s="35"/>
      <c r="AM558" s="2"/>
      <c r="AN558" s="2"/>
    </row>
    <row r="559" spans="17:40" x14ac:dyDescent="0.25">
      <c r="Q559" s="30"/>
      <c r="R559" s="30"/>
      <c r="S559" s="35"/>
      <c r="T559" s="35"/>
      <c r="U559" s="35"/>
      <c r="V559" s="35"/>
      <c r="W559" s="35"/>
      <c r="X559" s="35"/>
      <c r="Y559" s="35"/>
      <c r="Z559" s="35"/>
      <c r="AA559" s="35"/>
      <c r="AB559" s="35"/>
      <c r="AC559" s="35"/>
      <c r="AD559" s="35"/>
      <c r="AE559" s="35"/>
      <c r="AF559" s="35"/>
      <c r="AG559" s="35"/>
      <c r="AH559" s="35"/>
      <c r="AI559" s="35"/>
      <c r="AJ559" s="35"/>
      <c r="AK559" s="35"/>
      <c r="AL559" s="35"/>
      <c r="AM559" s="2"/>
      <c r="AN559" s="2"/>
    </row>
    <row r="560" spans="17:40" x14ac:dyDescent="0.25">
      <c r="Q560" s="30"/>
      <c r="R560" s="30"/>
      <c r="S560" s="35"/>
      <c r="T560" s="35"/>
      <c r="U560" s="35"/>
      <c r="V560" s="35"/>
      <c r="W560" s="35"/>
      <c r="X560" s="35"/>
      <c r="Y560" s="35"/>
      <c r="Z560" s="35"/>
      <c r="AA560" s="35"/>
      <c r="AB560" s="35"/>
      <c r="AC560" s="35"/>
      <c r="AD560" s="35"/>
      <c r="AE560" s="35"/>
      <c r="AF560" s="35"/>
      <c r="AG560" s="35"/>
      <c r="AH560" s="35"/>
      <c r="AI560" s="35"/>
      <c r="AJ560" s="35"/>
      <c r="AK560" s="35"/>
      <c r="AL560" s="35"/>
      <c r="AM560" s="2"/>
      <c r="AN560" s="2"/>
    </row>
    <row r="561" spans="17:40" x14ac:dyDescent="0.25">
      <c r="Q561" s="30"/>
      <c r="R561" s="30"/>
      <c r="S561" s="35"/>
      <c r="T561" s="35"/>
      <c r="U561" s="35"/>
      <c r="V561" s="35"/>
      <c r="W561" s="35"/>
      <c r="X561" s="35"/>
      <c r="Y561" s="35"/>
      <c r="Z561" s="35"/>
      <c r="AA561" s="35"/>
      <c r="AB561" s="35"/>
      <c r="AC561" s="35"/>
      <c r="AD561" s="35"/>
      <c r="AE561" s="35"/>
      <c r="AF561" s="35"/>
      <c r="AG561" s="35"/>
      <c r="AH561" s="35"/>
      <c r="AI561" s="35"/>
      <c r="AJ561" s="35"/>
      <c r="AK561" s="35"/>
      <c r="AL561" s="35"/>
      <c r="AM561" s="2"/>
      <c r="AN561" s="2"/>
    </row>
    <row r="562" spans="17:40" x14ac:dyDescent="0.25">
      <c r="Q562" s="30"/>
      <c r="R562" s="30"/>
      <c r="S562" s="35"/>
      <c r="T562" s="35"/>
      <c r="U562" s="35"/>
      <c r="V562" s="35"/>
      <c r="W562" s="35"/>
      <c r="X562" s="35"/>
      <c r="Y562" s="35"/>
      <c r="Z562" s="35"/>
      <c r="AA562" s="35"/>
      <c r="AB562" s="35"/>
      <c r="AC562" s="35"/>
      <c r="AD562" s="35"/>
      <c r="AE562" s="35"/>
      <c r="AF562" s="35"/>
      <c r="AG562" s="35"/>
      <c r="AH562" s="35"/>
      <c r="AI562" s="35"/>
      <c r="AJ562" s="35"/>
      <c r="AK562" s="35"/>
      <c r="AL562" s="35"/>
      <c r="AM562" s="2"/>
      <c r="AN562" s="2"/>
    </row>
    <row r="563" spans="17:40" x14ac:dyDescent="0.25">
      <c r="Q563" s="30"/>
      <c r="R563" s="30"/>
      <c r="S563" s="35"/>
      <c r="T563" s="35"/>
      <c r="U563" s="35"/>
      <c r="V563" s="35"/>
      <c r="W563" s="35"/>
      <c r="X563" s="35"/>
      <c r="Y563" s="35"/>
      <c r="Z563" s="35"/>
      <c r="AA563" s="35"/>
      <c r="AB563" s="35"/>
      <c r="AC563" s="35"/>
      <c r="AD563" s="35"/>
      <c r="AE563" s="35"/>
      <c r="AF563" s="35"/>
      <c r="AG563" s="35"/>
      <c r="AH563" s="35"/>
      <c r="AI563" s="35"/>
      <c r="AJ563" s="35"/>
      <c r="AK563" s="35"/>
      <c r="AL563" s="35"/>
      <c r="AM563" s="2"/>
      <c r="AN563" s="2"/>
    </row>
    <row r="564" spans="17:40" x14ac:dyDescent="0.25">
      <c r="Q564" s="30"/>
      <c r="R564" s="30"/>
      <c r="S564" s="35"/>
      <c r="T564" s="35"/>
      <c r="U564" s="35"/>
      <c r="V564" s="35"/>
      <c r="W564" s="35"/>
      <c r="X564" s="35"/>
      <c r="Y564" s="35"/>
      <c r="Z564" s="35"/>
      <c r="AA564" s="35"/>
      <c r="AB564" s="35"/>
      <c r="AC564" s="35"/>
      <c r="AD564" s="35"/>
      <c r="AE564" s="35"/>
      <c r="AF564" s="35"/>
      <c r="AG564" s="35"/>
      <c r="AH564" s="35"/>
      <c r="AI564" s="35"/>
      <c r="AJ564" s="35"/>
      <c r="AK564" s="35"/>
      <c r="AL564" s="35"/>
      <c r="AM564" s="2"/>
      <c r="AN564" s="2"/>
    </row>
    <row r="565" spans="17:40" x14ac:dyDescent="0.25">
      <c r="Q565" s="30"/>
      <c r="R565" s="30"/>
      <c r="S565" s="35"/>
      <c r="T565" s="35"/>
      <c r="U565" s="35"/>
      <c r="V565" s="35"/>
      <c r="W565" s="35"/>
      <c r="X565" s="35"/>
      <c r="Y565" s="35"/>
      <c r="Z565" s="35"/>
      <c r="AA565" s="35"/>
      <c r="AB565" s="35"/>
      <c r="AC565" s="35"/>
      <c r="AD565" s="35"/>
      <c r="AE565" s="35"/>
      <c r="AF565" s="35"/>
      <c r="AG565" s="35"/>
      <c r="AH565" s="35"/>
      <c r="AI565" s="35"/>
      <c r="AJ565" s="35"/>
      <c r="AK565" s="35"/>
      <c r="AL565" s="35"/>
      <c r="AM565" s="2"/>
      <c r="AN565" s="2"/>
    </row>
    <row r="566" spans="17:40" x14ac:dyDescent="0.25">
      <c r="Q566" s="30"/>
      <c r="R566" s="30"/>
      <c r="S566" s="35"/>
      <c r="T566" s="35"/>
      <c r="U566" s="35"/>
      <c r="V566" s="35"/>
      <c r="W566" s="35"/>
      <c r="X566" s="35"/>
      <c r="Y566" s="35"/>
      <c r="Z566" s="35"/>
      <c r="AA566" s="35"/>
      <c r="AB566" s="35"/>
      <c r="AC566" s="35"/>
      <c r="AD566" s="35"/>
      <c r="AE566" s="35"/>
      <c r="AF566" s="35"/>
      <c r="AG566" s="35"/>
      <c r="AH566" s="35"/>
      <c r="AI566" s="35"/>
      <c r="AJ566" s="35"/>
      <c r="AK566" s="35"/>
      <c r="AL566" s="35"/>
      <c r="AM566" s="2"/>
      <c r="AN566" s="2"/>
    </row>
    <row r="567" spans="17:40" x14ac:dyDescent="0.25">
      <c r="Q567" s="30"/>
      <c r="R567" s="30"/>
      <c r="S567" s="35"/>
      <c r="T567" s="35"/>
      <c r="U567" s="35"/>
      <c r="V567" s="35"/>
      <c r="W567" s="35"/>
      <c r="X567" s="35"/>
      <c r="Y567" s="35"/>
      <c r="Z567" s="35"/>
      <c r="AA567" s="35"/>
      <c r="AB567" s="35"/>
      <c r="AC567" s="35"/>
      <c r="AD567" s="35"/>
      <c r="AE567" s="35"/>
      <c r="AF567" s="35"/>
      <c r="AG567" s="35"/>
      <c r="AH567" s="35"/>
      <c r="AI567" s="35"/>
      <c r="AJ567" s="35"/>
      <c r="AK567" s="35"/>
      <c r="AL567" s="35"/>
      <c r="AM567" s="2"/>
      <c r="AN567" s="2"/>
    </row>
    <row r="568" spans="17:40" x14ac:dyDescent="0.25">
      <c r="Q568" s="30"/>
      <c r="R568" s="30"/>
      <c r="S568" s="35"/>
      <c r="T568" s="35"/>
      <c r="U568" s="35"/>
      <c r="V568" s="35"/>
      <c r="W568" s="35"/>
      <c r="X568" s="35"/>
      <c r="Y568" s="35"/>
      <c r="Z568" s="35"/>
      <c r="AA568" s="35"/>
      <c r="AB568" s="35"/>
      <c r="AC568" s="35"/>
      <c r="AD568" s="35"/>
      <c r="AE568" s="35"/>
      <c r="AF568" s="35"/>
      <c r="AG568" s="35"/>
      <c r="AH568" s="35"/>
      <c r="AI568" s="35"/>
      <c r="AJ568" s="35"/>
      <c r="AK568" s="35"/>
      <c r="AL568" s="35"/>
      <c r="AM568" s="2"/>
      <c r="AN568" s="2"/>
    </row>
    <row r="569" spans="17:40" x14ac:dyDescent="0.25">
      <c r="Q569" s="30"/>
      <c r="R569" s="30"/>
      <c r="S569" s="35"/>
      <c r="T569" s="35"/>
      <c r="U569" s="35"/>
      <c r="V569" s="35"/>
      <c r="W569" s="35"/>
      <c r="X569" s="35"/>
      <c r="Y569" s="35"/>
      <c r="Z569" s="35"/>
      <c r="AA569" s="35"/>
      <c r="AB569" s="35"/>
      <c r="AC569" s="35"/>
      <c r="AD569" s="35"/>
      <c r="AE569" s="35"/>
      <c r="AF569" s="35"/>
      <c r="AG569" s="35"/>
      <c r="AH569" s="35"/>
      <c r="AI569" s="35"/>
      <c r="AJ569" s="35"/>
      <c r="AK569" s="35"/>
      <c r="AL569" s="35"/>
      <c r="AM569" s="2"/>
      <c r="AN569" s="2"/>
    </row>
    <row r="570" spans="17:40" x14ac:dyDescent="0.25">
      <c r="Q570" s="30"/>
      <c r="R570" s="30"/>
      <c r="S570" s="35"/>
      <c r="T570" s="35"/>
      <c r="U570" s="35"/>
      <c r="V570" s="35"/>
      <c r="W570" s="35"/>
      <c r="X570" s="35"/>
      <c r="Y570" s="35"/>
      <c r="Z570" s="35"/>
      <c r="AA570" s="35"/>
      <c r="AB570" s="35"/>
      <c r="AC570" s="35"/>
      <c r="AD570" s="35"/>
      <c r="AE570" s="35"/>
      <c r="AF570" s="35"/>
      <c r="AG570" s="35"/>
      <c r="AH570" s="35"/>
      <c r="AI570" s="35"/>
      <c r="AJ570" s="35"/>
      <c r="AK570" s="35"/>
      <c r="AL570" s="35"/>
      <c r="AM570" s="2"/>
      <c r="AN570" s="2"/>
    </row>
    <row r="571" spans="17:40" x14ac:dyDescent="0.25">
      <c r="Q571" s="30"/>
      <c r="R571" s="30"/>
      <c r="S571" s="35"/>
      <c r="T571" s="35"/>
      <c r="U571" s="35"/>
      <c r="V571" s="35"/>
      <c r="W571" s="35"/>
      <c r="X571" s="35"/>
      <c r="Y571" s="35"/>
      <c r="Z571" s="35"/>
      <c r="AA571" s="35"/>
      <c r="AB571" s="35"/>
      <c r="AC571" s="35"/>
      <c r="AD571" s="35"/>
      <c r="AE571" s="35"/>
      <c r="AF571" s="35"/>
      <c r="AG571" s="35"/>
      <c r="AH571" s="35"/>
      <c r="AI571" s="35"/>
      <c r="AJ571" s="35"/>
      <c r="AK571" s="35"/>
      <c r="AL571" s="35"/>
      <c r="AM571" s="2"/>
      <c r="AN571" s="2"/>
    </row>
    <row r="572" spans="17:40" x14ac:dyDescent="0.25">
      <c r="Q572" s="30"/>
      <c r="R572" s="30"/>
      <c r="S572" s="35"/>
      <c r="T572" s="35"/>
      <c r="U572" s="35"/>
      <c r="V572" s="35"/>
      <c r="W572" s="35"/>
      <c r="X572" s="35"/>
      <c r="Y572" s="35"/>
      <c r="Z572" s="35"/>
      <c r="AA572" s="35"/>
      <c r="AB572" s="35"/>
      <c r="AC572" s="35"/>
      <c r="AD572" s="35"/>
      <c r="AE572" s="35"/>
      <c r="AF572" s="35"/>
      <c r="AG572" s="35"/>
      <c r="AH572" s="35"/>
      <c r="AI572" s="35"/>
      <c r="AJ572" s="35"/>
      <c r="AK572" s="35"/>
      <c r="AL572" s="35"/>
      <c r="AM572" s="2"/>
      <c r="AN572" s="2"/>
    </row>
    <row r="573" spans="17:40" x14ac:dyDescent="0.25">
      <c r="Q573" s="30"/>
      <c r="R573" s="30"/>
      <c r="S573" s="35"/>
      <c r="T573" s="35"/>
      <c r="U573" s="35"/>
      <c r="V573" s="35"/>
      <c r="W573" s="35"/>
      <c r="X573" s="35"/>
      <c r="Y573" s="35"/>
      <c r="Z573" s="35"/>
      <c r="AA573" s="35"/>
      <c r="AB573" s="35"/>
      <c r="AC573" s="35"/>
      <c r="AD573" s="35"/>
      <c r="AE573" s="35"/>
      <c r="AF573" s="35"/>
      <c r="AG573" s="35"/>
      <c r="AH573" s="35"/>
      <c r="AI573" s="35"/>
      <c r="AJ573" s="35"/>
      <c r="AK573" s="35"/>
      <c r="AL573" s="35"/>
      <c r="AM573" s="2"/>
      <c r="AN573" s="2"/>
    </row>
    <row r="574" spans="17:40" x14ac:dyDescent="0.25">
      <c r="Q574" s="30"/>
      <c r="R574" s="30"/>
      <c r="S574" s="35"/>
      <c r="T574" s="35"/>
      <c r="U574" s="35"/>
      <c r="V574" s="35"/>
      <c r="W574" s="35"/>
      <c r="X574" s="35"/>
      <c r="Y574" s="35"/>
      <c r="Z574" s="35"/>
      <c r="AA574" s="35"/>
      <c r="AB574" s="35"/>
      <c r="AC574" s="35"/>
      <c r="AD574" s="35"/>
      <c r="AE574" s="35"/>
      <c r="AF574" s="35"/>
      <c r="AG574" s="35"/>
      <c r="AH574" s="35"/>
      <c r="AI574" s="35"/>
      <c r="AJ574" s="35"/>
      <c r="AK574" s="35"/>
      <c r="AL574" s="35"/>
      <c r="AM574" s="2"/>
      <c r="AN574" s="2"/>
    </row>
    <row r="575" spans="17:40" x14ac:dyDescent="0.25">
      <c r="Q575" s="30"/>
      <c r="R575" s="30"/>
      <c r="S575" s="35"/>
      <c r="T575" s="35"/>
      <c r="U575" s="35"/>
      <c r="V575" s="35"/>
      <c r="W575" s="35"/>
      <c r="X575" s="35"/>
      <c r="Y575" s="35"/>
      <c r="Z575" s="35"/>
      <c r="AA575" s="35"/>
      <c r="AB575" s="35"/>
      <c r="AC575" s="35"/>
      <c r="AD575" s="35"/>
      <c r="AE575" s="35"/>
      <c r="AF575" s="35"/>
      <c r="AG575" s="35"/>
      <c r="AH575" s="35"/>
      <c r="AI575" s="35"/>
      <c r="AJ575" s="35"/>
      <c r="AK575" s="35"/>
      <c r="AL575" s="35"/>
      <c r="AM575" s="2"/>
      <c r="AN575" s="2"/>
    </row>
    <row r="576" spans="17:40" x14ac:dyDescent="0.25">
      <c r="Q576" s="30"/>
      <c r="R576" s="30"/>
      <c r="S576" s="35"/>
      <c r="T576" s="35"/>
      <c r="U576" s="35"/>
      <c r="V576" s="35"/>
      <c r="W576" s="35"/>
      <c r="X576" s="35"/>
      <c r="Y576" s="35"/>
      <c r="Z576" s="35"/>
      <c r="AA576" s="35"/>
      <c r="AB576" s="35"/>
      <c r="AC576" s="35"/>
      <c r="AD576" s="35"/>
      <c r="AE576" s="35"/>
      <c r="AF576" s="35"/>
      <c r="AG576" s="35"/>
      <c r="AH576" s="35"/>
      <c r="AI576" s="35"/>
      <c r="AJ576" s="35"/>
      <c r="AK576" s="35"/>
      <c r="AL576" s="35"/>
      <c r="AM576" s="2"/>
      <c r="AN576" s="2"/>
    </row>
    <row r="577" spans="17:40" x14ac:dyDescent="0.25">
      <c r="Q577" s="30"/>
      <c r="R577" s="30"/>
      <c r="S577" s="35"/>
      <c r="T577" s="35"/>
      <c r="U577" s="35"/>
      <c r="V577" s="35"/>
      <c r="W577" s="35"/>
      <c r="X577" s="35"/>
      <c r="Y577" s="35"/>
      <c r="Z577" s="35"/>
      <c r="AA577" s="35"/>
      <c r="AB577" s="35"/>
      <c r="AC577" s="35"/>
      <c r="AD577" s="35"/>
      <c r="AE577" s="35"/>
      <c r="AF577" s="35"/>
      <c r="AG577" s="35"/>
      <c r="AH577" s="35"/>
      <c r="AI577" s="35"/>
      <c r="AJ577" s="35"/>
      <c r="AK577" s="35"/>
      <c r="AL577" s="35"/>
      <c r="AM577" s="2"/>
      <c r="AN577" s="2"/>
    </row>
    <row r="578" spans="17:40" x14ac:dyDescent="0.25">
      <c r="Q578" s="30"/>
      <c r="R578" s="30"/>
      <c r="S578" s="35"/>
      <c r="T578" s="35"/>
      <c r="U578" s="35"/>
      <c r="V578" s="35"/>
      <c r="W578" s="35"/>
      <c r="X578" s="35"/>
      <c r="Y578" s="35"/>
      <c r="Z578" s="35"/>
      <c r="AA578" s="35"/>
      <c r="AB578" s="35"/>
      <c r="AC578" s="35"/>
      <c r="AD578" s="35"/>
      <c r="AE578" s="35"/>
      <c r="AF578" s="35"/>
      <c r="AG578" s="35"/>
      <c r="AH578" s="35"/>
      <c r="AI578" s="35"/>
      <c r="AJ578" s="35"/>
      <c r="AK578" s="35"/>
      <c r="AL578" s="35"/>
      <c r="AM578" s="2"/>
      <c r="AN578" s="2"/>
    </row>
    <row r="579" spans="17:40" x14ac:dyDescent="0.25">
      <c r="Q579" s="30"/>
      <c r="R579" s="30"/>
      <c r="S579" s="35"/>
      <c r="T579" s="35"/>
      <c r="U579" s="35"/>
      <c r="V579" s="35"/>
      <c r="W579" s="35"/>
      <c r="X579" s="35"/>
      <c r="Y579" s="35"/>
      <c r="Z579" s="35"/>
      <c r="AA579" s="35"/>
      <c r="AB579" s="35"/>
      <c r="AC579" s="35"/>
      <c r="AD579" s="35"/>
      <c r="AE579" s="35"/>
      <c r="AF579" s="35"/>
      <c r="AG579" s="35"/>
      <c r="AH579" s="35"/>
      <c r="AI579" s="35"/>
      <c r="AJ579" s="35"/>
      <c r="AK579" s="35"/>
      <c r="AL579" s="35"/>
      <c r="AM579" s="2"/>
      <c r="AN579" s="2"/>
    </row>
    <row r="580" spans="17:40" x14ac:dyDescent="0.25">
      <c r="Q580" s="30"/>
      <c r="R580" s="30"/>
      <c r="S580" s="35"/>
      <c r="T580" s="35"/>
      <c r="U580" s="35"/>
      <c r="V580" s="35"/>
      <c r="W580" s="35"/>
      <c r="X580" s="35"/>
      <c r="Y580" s="35"/>
      <c r="Z580" s="35"/>
      <c r="AA580" s="35"/>
      <c r="AB580" s="35"/>
      <c r="AC580" s="35"/>
      <c r="AD580" s="35"/>
      <c r="AE580" s="35"/>
      <c r="AF580" s="35"/>
      <c r="AG580" s="35"/>
      <c r="AH580" s="35"/>
      <c r="AI580" s="35"/>
      <c r="AJ580" s="35"/>
      <c r="AK580" s="35"/>
      <c r="AL580" s="35"/>
      <c r="AM580" s="2"/>
      <c r="AN580" s="2"/>
    </row>
    <row r="581" spans="17:40" x14ac:dyDescent="0.25">
      <c r="Q581" s="30"/>
      <c r="R581" s="30"/>
      <c r="S581" s="35"/>
      <c r="T581" s="35"/>
      <c r="U581" s="35"/>
      <c r="V581" s="35"/>
      <c r="W581" s="35"/>
      <c r="X581" s="35"/>
      <c r="Y581" s="35"/>
      <c r="Z581" s="35"/>
      <c r="AA581" s="35"/>
      <c r="AB581" s="35"/>
      <c r="AC581" s="35"/>
      <c r="AD581" s="35"/>
      <c r="AE581" s="35"/>
      <c r="AF581" s="35"/>
      <c r="AG581" s="35"/>
      <c r="AH581" s="35"/>
      <c r="AI581" s="35"/>
      <c r="AJ581" s="35"/>
      <c r="AK581" s="35"/>
      <c r="AL581" s="35"/>
      <c r="AM581" s="2"/>
      <c r="AN581" s="2"/>
    </row>
    <row r="582" spans="17:40" x14ac:dyDescent="0.25">
      <c r="Q582" s="30"/>
      <c r="R582" s="30"/>
      <c r="S582" s="35"/>
      <c r="T582" s="35"/>
      <c r="U582" s="35"/>
      <c r="V582" s="35"/>
      <c r="W582" s="35"/>
      <c r="X582" s="35"/>
      <c r="Y582" s="35"/>
      <c r="Z582" s="35"/>
      <c r="AA582" s="35"/>
      <c r="AB582" s="35"/>
      <c r="AC582" s="35"/>
      <c r="AD582" s="35"/>
      <c r="AE582" s="35"/>
      <c r="AF582" s="35"/>
      <c r="AG582" s="35"/>
      <c r="AH582" s="35"/>
      <c r="AI582" s="35"/>
      <c r="AJ582" s="35"/>
      <c r="AK582" s="35"/>
      <c r="AL582" s="35"/>
      <c r="AM582" s="2"/>
      <c r="AN582" s="2"/>
    </row>
    <row r="583" spans="17:40" x14ac:dyDescent="0.25">
      <c r="Q583" s="30"/>
      <c r="R583" s="30"/>
      <c r="S583" s="35"/>
      <c r="T583" s="35"/>
      <c r="U583" s="35"/>
      <c r="V583" s="35"/>
      <c r="W583" s="35"/>
      <c r="X583" s="35"/>
      <c r="Y583" s="35"/>
      <c r="Z583" s="35"/>
      <c r="AA583" s="35"/>
      <c r="AB583" s="35"/>
      <c r="AC583" s="35"/>
      <c r="AD583" s="35"/>
      <c r="AE583" s="35"/>
      <c r="AF583" s="35"/>
      <c r="AG583" s="35"/>
      <c r="AH583" s="35"/>
      <c r="AI583" s="35"/>
      <c r="AJ583" s="35"/>
      <c r="AK583" s="35"/>
      <c r="AL583" s="35"/>
      <c r="AM583" s="2"/>
      <c r="AN583" s="2"/>
    </row>
    <row r="584" spans="17:40" x14ac:dyDescent="0.25">
      <c r="Q584" s="30"/>
      <c r="R584" s="30"/>
      <c r="S584" s="35"/>
      <c r="T584" s="35"/>
      <c r="U584" s="35"/>
      <c r="V584" s="35"/>
      <c r="W584" s="35"/>
      <c r="X584" s="35"/>
      <c r="Y584" s="35"/>
      <c r="Z584" s="35"/>
      <c r="AA584" s="35"/>
      <c r="AB584" s="35"/>
      <c r="AC584" s="35"/>
      <c r="AD584" s="35"/>
      <c r="AE584" s="35"/>
      <c r="AF584" s="35"/>
      <c r="AG584" s="35"/>
      <c r="AH584" s="35"/>
      <c r="AI584" s="35"/>
      <c r="AJ584" s="35"/>
      <c r="AK584" s="35"/>
      <c r="AL584" s="35"/>
      <c r="AM584" s="2"/>
      <c r="AN584" s="2"/>
    </row>
    <row r="585" spans="17:40" x14ac:dyDescent="0.25">
      <c r="Q585" s="30"/>
      <c r="R585" s="30"/>
      <c r="S585" s="35"/>
      <c r="T585" s="35"/>
      <c r="U585" s="35"/>
      <c r="V585" s="35"/>
      <c r="W585" s="35"/>
      <c r="X585" s="35"/>
      <c r="Y585" s="35"/>
      <c r="Z585" s="35"/>
      <c r="AA585" s="35"/>
      <c r="AB585" s="35"/>
      <c r="AC585" s="35"/>
      <c r="AD585" s="35"/>
      <c r="AE585" s="35"/>
      <c r="AF585" s="35"/>
      <c r="AG585" s="35"/>
      <c r="AH585" s="35"/>
      <c r="AI585" s="35"/>
      <c r="AJ585" s="35"/>
      <c r="AK585" s="35"/>
      <c r="AL585" s="35"/>
      <c r="AM585" s="2"/>
      <c r="AN585" s="2"/>
    </row>
    <row r="586" spans="17:40" x14ac:dyDescent="0.25">
      <c r="Q586" s="30"/>
      <c r="R586" s="30"/>
      <c r="S586" s="35"/>
      <c r="T586" s="35"/>
      <c r="U586" s="35"/>
      <c r="V586" s="35"/>
      <c r="W586" s="35"/>
      <c r="X586" s="35"/>
      <c r="Y586" s="35"/>
      <c r="Z586" s="35"/>
      <c r="AA586" s="35"/>
      <c r="AB586" s="35"/>
      <c r="AC586" s="35"/>
      <c r="AD586" s="35"/>
      <c r="AE586" s="35"/>
      <c r="AF586" s="35"/>
      <c r="AG586" s="35"/>
      <c r="AH586" s="35"/>
      <c r="AI586" s="35"/>
      <c r="AJ586" s="35"/>
      <c r="AK586" s="35"/>
      <c r="AL586" s="35"/>
      <c r="AM586" s="2"/>
      <c r="AN586" s="2"/>
    </row>
    <row r="587" spans="17:40" x14ac:dyDescent="0.25">
      <c r="Q587" s="30"/>
      <c r="R587" s="30"/>
      <c r="S587" s="35"/>
      <c r="T587" s="35"/>
      <c r="U587" s="35"/>
      <c r="V587" s="35"/>
      <c r="W587" s="35"/>
      <c r="X587" s="35"/>
      <c r="Y587" s="35"/>
      <c r="Z587" s="35"/>
      <c r="AA587" s="35"/>
      <c r="AB587" s="35"/>
      <c r="AC587" s="35"/>
      <c r="AD587" s="35"/>
      <c r="AE587" s="35"/>
      <c r="AF587" s="35"/>
      <c r="AG587" s="35"/>
      <c r="AH587" s="35"/>
      <c r="AI587" s="35"/>
      <c r="AJ587" s="35"/>
      <c r="AK587" s="35"/>
      <c r="AL587" s="35"/>
      <c r="AM587" s="2"/>
      <c r="AN587" s="2"/>
    </row>
    <row r="588" spans="17:40" x14ac:dyDescent="0.25">
      <c r="Q588" s="30"/>
      <c r="R588" s="30"/>
      <c r="S588" s="35"/>
      <c r="T588" s="35"/>
      <c r="U588" s="35"/>
      <c r="V588" s="35"/>
      <c r="W588" s="35"/>
      <c r="X588" s="35"/>
      <c r="Y588" s="35"/>
      <c r="Z588" s="35"/>
      <c r="AA588" s="35"/>
      <c r="AB588" s="35"/>
      <c r="AC588" s="35"/>
      <c r="AD588" s="35"/>
      <c r="AE588" s="35"/>
      <c r="AF588" s="35"/>
      <c r="AG588" s="35"/>
      <c r="AH588" s="35"/>
      <c r="AI588" s="35"/>
      <c r="AJ588" s="35"/>
      <c r="AK588" s="35"/>
      <c r="AL588" s="35"/>
      <c r="AM588" s="2"/>
      <c r="AN588" s="2"/>
    </row>
    <row r="589" spans="17:40" x14ac:dyDescent="0.25">
      <c r="Q589" s="30"/>
      <c r="R589" s="30"/>
      <c r="S589" s="35"/>
      <c r="T589" s="35"/>
      <c r="U589" s="35"/>
      <c r="V589" s="35"/>
      <c r="W589" s="35"/>
      <c r="X589" s="35"/>
      <c r="Y589" s="35"/>
      <c r="Z589" s="35"/>
      <c r="AA589" s="35"/>
      <c r="AB589" s="35"/>
      <c r="AC589" s="35"/>
      <c r="AD589" s="35"/>
      <c r="AE589" s="35"/>
      <c r="AF589" s="35"/>
      <c r="AG589" s="35"/>
      <c r="AH589" s="35"/>
      <c r="AI589" s="35"/>
      <c r="AJ589" s="35"/>
      <c r="AK589" s="35"/>
      <c r="AL589" s="35"/>
      <c r="AM589" s="2"/>
      <c r="AN589" s="2"/>
    </row>
    <row r="590" spans="17:40" x14ac:dyDescent="0.25">
      <c r="Q590" s="30"/>
      <c r="R590" s="30"/>
      <c r="S590" s="35"/>
      <c r="T590" s="35"/>
      <c r="U590" s="35"/>
      <c r="V590" s="35"/>
      <c r="W590" s="35"/>
      <c r="X590" s="35"/>
      <c r="Y590" s="35"/>
      <c r="Z590" s="35"/>
      <c r="AA590" s="35"/>
      <c r="AB590" s="35"/>
      <c r="AC590" s="35"/>
      <c r="AD590" s="35"/>
      <c r="AE590" s="35"/>
      <c r="AF590" s="35"/>
      <c r="AG590" s="35"/>
      <c r="AH590" s="35"/>
      <c r="AI590" s="35"/>
      <c r="AJ590" s="35"/>
      <c r="AK590" s="35"/>
      <c r="AL590" s="35"/>
      <c r="AM590" s="2"/>
      <c r="AN590" s="2"/>
    </row>
    <row r="591" spans="17:40" x14ac:dyDescent="0.25">
      <c r="Q591" s="30"/>
      <c r="R591" s="30"/>
      <c r="S591" s="35"/>
      <c r="T591" s="35"/>
      <c r="U591" s="35"/>
      <c r="V591" s="35"/>
      <c r="W591" s="35"/>
      <c r="X591" s="35"/>
      <c r="Y591" s="35"/>
      <c r="Z591" s="35"/>
      <c r="AA591" s="35"/>
      <c r="AB591" s="35"/>
      <c r="AC591" s="35"/>
      <c r="AD591" s="35"/>
      <c r="AE591" s="35"/>
      <c r="AF591" s="35"/>
      <c r="AG591" s="35"/>
      <c r="AH591" s="35"/>
      <c r="AI591" s="35"/>
      <c r="AJ591" s="35"/>
      <c r="AK591" s="35"/>
      <c r="AL591" s="35"/>
      <c r="AM591" s="2"/>
      <c r="AN591" s="2"/>
    </row>
    <row r="592" spans="17:40" x14ac:dyDescent="0.25">
      <c r="Q592" s="30"/>
      <c r="R592" s="30"/>
      <c r="S592" s="35"/>
      <c r="T592" s="35"/>
      <c r="U592" s="35"/>
      <c r="V592" s="35"/>
      <c r="W592" s="35"/>
      <c r="X592" s="35"/>
      <c r="Y592" s="35"/>
      <c r="Z592" s="35"/>
      <c r="AA592" s="35"/>
      <c r="AB592" s="35"/>
      <c r="AC592" s="35"/>
      <c r="AD592" s="35"/>
      <c r="AE592" s="35"/>
      <c r="AF592" s="35"/>
      <c r="AG592" s="35"/>
      <c r="AH592" s="35"/>
      <c r="AI592" s="35"/>
      <c r="AJ592" s="35"/>
      <c r="AK592" s="35"/>
      <c r="AL592" s="35"/>
      <c r="AM592" s="2"/>
      <c r="AN592" s="2"/>
    </row>
    <row r="593" spans="17:40" x14ac:dyDescent="0.25">
      <c r="Q593" s="30"/>
      <c r="R593" s="30"/>
      <c r="S593" s="35"/>
      <c r="T593" s="35"/>
      <c r="U593" s="35"/>
      <c r="V593" s="35"/>
      <c r="W593" s="35"/>
      <c r="X593" s="35"/>
      <c r="Y593" s="35"/>
      <c r="Z593" s="35"/>
      <c r="AA593" s="35"/>
      <c r="AB593" s="35"/>
      <c r="AC593" s="35"/>
      <c r="AD593" s="35"/>
      <c r="AE593" s="35"/>
      <c r="AF593" s="35"/>
      <c r="AG593" s="35"/>
      <c r="AH593" s="35"/>
      <c r="AI593" s="35"/>
      <c r="AJ593" s="35"/>
      <c r="AK593" s="35"/>
      <c r="AL593" s="35"/>
      <c r="AM593" s="2"/>
      <c r="AN593" s="2"/>
    </row>
    <row r="594" spans="17:40" x14ac:dyDescent="0.25">
      <c r="Q594" s="30"/>
      <c r="R594" s="30"/>
      <c r="S594" s="35"/>
      <c r="T594" s="35"/>
      <c r="U594" s="35"/>
      <c r="V594" s="35"/>
      <c r="W594" s="35"/>
      <c r="X594" s="35"/>
      <c r="Y594" s="35"/>
      <c r="Z594" s="35"/>
      <c r="AA594" s="35"/>
      <c r="AB594" s="35"/>
      <c r="AC594" s="35"/>
      <c r="AD594" s="35"/>
      <c r="AE594" s="35"/>
      <c r="AF594" s="35"/>
      <c r="AG594" s="35"/>
      <c r="AH594" s="35"/>
      <c r="AI594" s="35"/>
      <c r="AJ594" s="35"/>
      <c r="AK594" s="35"/>
      <c r="AL594" s="35"/>
      <c r="AM594" s="2"/>
      <c r="AN594" s="2"/>
    </row>
    <row r="595" spans="17:40" x14ac:dyDescent="0.25">
      <c r="Q595" s="30"/>
      <c r="R595" s="30"/>
      <c r="S595" s="35"/>
      <c r="T595" s="35"/>
      <c r="U595" s="35"/>
      <c r="V595" s="35"/>
      <c r="W595" s="35"/>
      <c r="X595" s="35"/>
      <c r="Y595" s="35"/>
      <c r="Z595" s="35"/>
      <c r="AA595" s="35"/>
      <c r="AB595" s="35"/>
      <c r="AC595" s="35"/>
      <c r="AD595" s="35"/>
      <c r="AE595" s="35"/>
      <c r="AF595" s="35"/>
      <c r="AG595" s="35"/>
      <c r="AH595" s="35"/>
      <c r="AI595" s="35"/>
      <c r="AJ595" s="35"/>
      <c r="AK595" s="35"/>
      <c r="AL595" s="35"/>
      <c r="AM595" s="2"/>
      <c r="AN595" s="2"/>
    </row>
    <row r="596" spans="17:40" x14ac:dyDescent="0.25">
      <c r="Q596" s="30"/>
      <c r="R596" s="30"/>
      <c r="S596" s="35"/>
      <c r="T596" s="35"/>
      <c r="U596" s="35"/>
      <c r="V596" s="35"/>
      <c r="W596" s="35"/>
      <c r="X596" s="35"/>
      <c r="Y596" s="35"/>
      <c r="Z596" s="35"/>
      <c r="AA596" s="35"/>
      <c r="AB596" s="35"/>
      <c r="AC596" s="35"/>
      <c r="AD596" s="35"/>
      <c r="AE596" s="35"/>
      <c r="AF596" s="35"/>
      <c r="AG596" s="35"/>
      <c r="AH596" s="35"/>
      <c r="AI596" s="35"/>
      <c r="AJ596" s="35"/>
      <c r="AK596" s="35"/>
      <c r="AL596" s="35"/>
      <c r="AM596" s="2"/>
      <c r="AN596" s="2"/>
    </row>
    <row r="597" spans="17:40" x14ac:dyDescent="0.25">
      <c r="Q597" s="30"/>
      <c r="R597" s="30"/>
      <c r="S597" s="35"/>
      <c r="T597" s="35"/>
      <c r="U597" s="35"/>
      <c r="V597" s="35"/>
      <c r="W597" s="35"/>
      <c r="X597" s="35"/>
      <c r="Y597" s="35"/>
      <c r="Z597" s="35"/>
      <c r="AA597" s="35"/>
      <c r="AB597" s="35"/>
      <c r="AC597" s="35"/>
      <c r="AD597" s="35"/>
      <c r="AE597" s="35"/>
      <c r="AF597" s="35"/>
      <c r="AG597" s="35"/>
      <c r="AH597" s="35"/>
      <c r="AI597" s="35"/>
      <c r="AJ597" s="35"/>
      <c r="AK597" s="35"/>
      <c r="AL597" s="35"/>
      <c r="AM597" s="2"/>
      <c r="AN597" s="2"/>
    </row>
    <row r="598" spans="17:40" x14ac:dyDescent="0.25">
      <c r="Q598" s="30"/>
      <c r="R598" s="30"/>
      <c r="S598" s="35"/>
      <c r="T598" s="35"/>
      <c r="U598" s="35"/>
      <c r="V598" s="35"/>
      <c r="W598" s="35"/>
      <c r="X598" s="35"/>
      <c r="Y598" s="35"/>
      <c r="Z598" s="35"/>
      <c r="AA598" s="35"/>
      <c r="AB598" s="35"/>
      <c r="AC598" s="35"/>
      <c r="AD598" s="35"/>
      <c r="AE598" s="35"/>
      <c r="AF598" s="35"/>
      <c r="AG598" s="35"/>
      <c r="AH598" s="35"/>
      <c r="AI598" s="35"/>
      <c r="AJ598" s="35"/>
      <c r="AK598" s="35"/>
      <c r="AL598" s="35"/>
      <c r="AM598" s="2"/>
      <c r="AN598" s="2"/>
    </row>
    <row r="599" spans="17:40" x14ac:dyDescent="0.25">
      <c r="Q599" s="30"/>
      <c r="R599" s="30"/>
      <c r="S599" s="35"/>
      <c r="T599" s="35"/>
      <c r="U599" s="35"/>
      <c r="V599" s="35"/>
      <c r="W599" s="35"/>
      <c r="X599" s="35"/>
      <c r="Y599" s="35"/>
      <c r="Z599" s="35"/>
      <c r="AA599" s="35"/>
      <c r="AB599" s="35"/>
      <c r="AC599" s="35"/>
      <c r="AD599" s="35"/>
      <c r="AE599" s="35"/>
      <c r="AF599" s="35"/>
      <c r="AG599" s="35"/>
      <c r="AH599" s="35"/>
      <c r="AI599" s="35"/>
      <c r="AJ599" s="35"/>
      <c r="AK599" s="35"/>
      <c r="AL599" s="35"/>
      <c r="AM599" s="2"/>
      <c r="AN599" s="2"/>
    </row>
    <row r="600" spans="17:40" x14ac:dyDescent="0.25">
      <c r="Q600" s="30"/>
      <c r="R600" s="30"/>
      <c r="S600" s="35"/>
      <c r="T600" s="35"/>
      <c r="U600" s="35"/>
      <c r="V600" s="35"/>
      <c r="W600" s="35"/>
      <c r="X600" s="35"/>
      <c r="Y600" s="35"/>
      <c r="Z600" s="35"/>
      <c r="AA600" s="35"/>
      <c r="AB600" s="35"/>
      <c r="AC600" s="35"/>
      <c r="AD600" s="35"/>
      <c r="AE600" s="35"/>
      <c r="AF600" s="35"/>
      <c r="AG600" s="35"/>
      <c r="AH600" s="35"/>
      <c r="AI600" s="35"/>
      <c r="AJ600" s="35"/>
      <c r="AK600" s="35"/>
      <c r="AL600" s="35"/>
      <c r="AM600" s="2"/>
      <c r="AN600" s="2"/>
    </row>
    <row r="601" spans="17:40" x14ac:dyDescent="0.25">
      <c r="Q601" s="30"/>
      <c r="R601" s="30"/>
      <c r="S601" s="35"/>
      <c r="T601" s="35"/>
      <c r="U601" s="35"/>
      <c r="V601" s="35"/>
      <c r="W601" s="35"/>
      <c r="X601" s="35"/>
      <c r="Y601" s="35"/>
      <c r="Z601" s="35"/>
      <c r="AA601" s="35"/>
      <c r="AB601" s="35"/>
      <c r="AC601" s="35"/>
      <c r="AD601" s="35"/>
      <c r="AE601" s="35"/>
      <c r="AF601" s="35"/>
      <c r="AG601" s="35"/>
      <c r="AH601" s="35"/>
      <c r="AI601" s="35"/>
      <c r="AJ601" s="35"/>
      <c r="AK601" s="35"/>
      <c r="AL601" s="35"/>
      <c r="AM601" s="2"/>
      <c r="AN601" s="2"/>
    </row>
    <row r="602" spans="17:40" x14ac:dyDescent="0.25">
      <c r="Q602" s="30"/>
      <c r="R602" s="30"/>
      <c r="S602" s="35"/>
      <c r="T602" s="35"/>
      <c r="U602" s="35"/>
      <c r="V602" s="35"/>
      <c r="W602" s="35"/>
      <c r="X602" s="35"/>
      <c r="Y602" s="35"/>
      <c r="Z602" s="35"/>
      <c r="AA602" s="35"/>
      <c r="AB602" s="35"/>
      <c r="AC602" s="35"/>
      <c r="AD602" s="35"/>
      <c r="AE602" s="35"/>
      <c r="AF602" s="35"/>
      <c r="AG602" s="35"/>
      <c r="AH602" s="35"/>
      <c r="AI602" s="35"/>
      <c r="AJ602" s="35"/>
      <c r="AK602" s="35"/>
      <c r="AL602" s="35"/>
      <c r="AM602" s="2"/>
      <c r="AN602" s="2"/>
    </row>
    <row r="603" spans="17:40" x14ac:dyDescent="0.25">
      <c r="Q603" s="30"/>
      <c r="R603" s="30"/>
      <c r="S603" s="35"/>
      <c r="T603" s="35"/>
      <c r="U603" s="35"/>
      <c r="V603" s="35"/>
      <c r="W603" s="35"/>
      <c r="X603" s="35"/>
      <c r="Y603" s="35"/>
      <c r="Z603" s="35"/>
      <c r="AA603" s="35"/>
      <c r="AB603" s="35"/>
      <c r="AC603" s="35"/>
      <c r="AD603" s="35"/>
      <c r="AE603" s="35"/>
      <c r="AF603" s="35"/>
      <c r="AG603" s="35"/>
      <c r="AH603" s="35"/>
      <c r="AI603" s="35"/>
      <c r="AJ603" s="35"/>
      <c r="AK603" s="35"/>
      <c r="AL603" s="35"/>
      <c r="AM603" s="2"/>
      <c r="AN603" s="2"/>
    </row>
    <row r="604" spans="17:40" x14ac:dyDescent="0.25">
      <c r="Q604" s="30"/>
      <c r="R604" s="30"/>
      <c r="S604" s="35"/>
      <c r="T604" s="35"/>
      <c r="U604" s="35"/>
      <c r="V604" s="35"/>
      <c r="W604" s="35"/>
      <c r="X604" s="35"/>
      <c r="Y604" s="35"/>
      <c r="Z604" s="35"/>
      <c r="AA604" s="35"/>
      <c r="AB604" s="35"/>
      <c r="AC604" s="35"/>
      <c r="AD604" s="35"/>
      <c r="AE604" s="35"/>
      <c r="AF604" s="35"/>
      <c r="AG604" s="35"/>
      <c r="AH604" s="35"/>
      <c r="AI604" s="35"/>
      <c r="AJ604" s="35"/>
      <c r="AK604" s="35"/>
      <c r="AL604" s="35"/>
      <c r="AM604" s="2"/>
      <c r="AN604" s="2"/>
    </row>
    <row r="605" spans="17:40" x14ac:dyDescent="0.25">
      <c r="Q605" s="30"/>
      <c r="R605" s="30"/>
      <c r="S605" s="35"/>
      <c r="T605" s="35"/>
      <c r="U605" s="35"/>
      <c r="V605" s="35"/>
      <c r="W605" s="35"/>
      <c r="X605" s="35"/>
      <c r="Y605" s="35"/>
      <c r="Z605" s="35"/>
      <c r="AA605" s="35"/>
      <c r="AB605" s="35"/>
      <c r="AC605" s="35"/>
      <c r="AD605" s="35"/>
      <c r="AE605" s="35"/>
      <c r="AF605" s="35"/>
      <c r="AG605" s="35"/>
      <c r="AH605" s="35"/>
      <c r="AI605" s="35"/>
      <c r="AJ605" s="35"/>
      <c r="AK605" s="35"/>
      <c r="AL605" s="35"/>
      <c r="AM605" s="2"/>
      <c r="AN605" s="2"/>
    </row>
    <row r="606" spans="17:40" x14ac:dyDescent="0.25">
      <c r="Q606" s="30"/>
      <c r="R606" s="30"/>
      <c r="S606" s="35"/>
      <c r="T606" s="35"/>
      <c r="U606" s="35"/>
      <c r="V606" s="35"/>
      <c r="W606" s="35"/>
      <c r="X606" s="35"/>
      <c r="Y606" s="35"/>
      <c r="Z606" s="35"/>
      <c r="AA606" s="35"/>
      <c r="AB606" s="35"/>
      <c r="AC606" s="35"/>
      <c r="AD606" s="35"/>
      <c r="AE606" s="35"/>
      <c r="AF606" s="35"/>
      <c r="AG606" s="35"/>
      <c r="AH606" s="35"/>
      <c r="AI606" s="35"/>
      <c r="AJ606" s="35"/>
      <c r="AK606" s="35"/>
      <c r="AL606" s="35"/>
      <c r="AM606" s="2"/>
      <c r="AN606" s="2"/>
    </row>
    <row r="607" spans="17:40" x14ac:dyDescent="0.25">
      <c r="Q607" s="30"/>
      <c r="R607" s="30"/>
      <c r="S607" s="35"/>
      <c r="T607" s="35"/>
      <c r="U607" s="35"/>
      <c r="V607" s="35"/>
      <c r="W607" s="35"/>
      <c r="X607" s="35"/>
      <c r="Y607" s="35"/>
      <c r="Z607" s="35"/>
      <c r="AA607" s="35"/>
      <c r="AB607" s="35"/>
      <c r="AC607" s="35"/>
      <c r="AD607" s="35"/>
      <c r="AE607" s="35"/>
      <c r="AF607" s="35"/>
      <c r="AG607" s="35"/>
      <c r="AH607" s="35"/>
      <c r="AI607" s="35"/>
      <c r="AJ607" s="35"/>
      <c r="AK607" s="35"/>
      <c r="AL607" s="35"/>
      <c r="AM607" s="2"/>
      <c r="AN607" s="2"/>
    </row>
    <row r="608" spans="17:40" x14ac:dyDescent="0.25">
      <c r="Q608" s="30"/>
      <c r="R608" s="30"/>
      <c r="S608" s="35"/>
      <c r="T608" s="35"/>
      <c r="U608" s="35"/>
      <c r="V608" s="35"/>
      <c r="W608" s="35"/>
      <c r="X608" s="35"/>
      <c r="Y608" s="35"/>
      <c r="Z608" s="35"/>
      <c r="AA608" s="35"/>
      <c r="AB608" s="35"/>
      <c r="AC608" s="35"/>
      <c r="AD608" s="35"/>
      <c r="AE608" s="35"/>
      <c r="AF608" s="35"/>
      <c r="AG608" s="35"/>
      <c r="AH608" s="35"/>
      <c r="AI608" s="35"/>
      <c r="AJ608" s="35"/>
      <c r="AK608" s="35"/>
      <c r="AL608" s="35"/>
      <c r="AM608" s="2"/>
      <c r="AN608" s="2"/>
    </row>
    <row r="609" spans="17:40" x14ac:dyDescent="0.25">
      <c r="Q609" s="30"/>
      <c r="R609" s="30"/>
      <c r="S609" s="35"/>
      <c r="T609" s="35"/>
      <c r="U609" s="35"/>
      <c r="V609" s="35"/>
      <c r="W609" s="35"/>
      <c r="X609" s="35"/>
      <c r="Y609" s="35"/>
      <c r="Z609" s="35"/>
      <c r="AA609" s="35"/>
      <c r="AB609" s="35"/>
      <c r="AC609" s="35"/>
      <c r="AD609" s="35"/>
      <c r="AE609" s="35"/>
      <c r="AF609" s="35"/>
      <c r="AG609" s="35"/>
      <c r="AH609" s="35"/>
      <c r="AI609" s="35"/>
      <c r="AJ609" s="35"/>
      <c r="AK609" s="35"/>
      <c r="AL609" s="35"/>
      <c r="AM609" s="2"/>
      <c r="AN609" s="2"/>
    </row>
    <row r="610" spans="17:40" x14ac:dyDescent="0.25">
      <c r="Q610" s="30"/>
      <c r="R610" s="30"/>
      <c r="S610" s="35"/>
      <c r="T610" s="35"/>
      <c r="U610" s="35"/>
      <c r="V610" s="35"/>
      <c r="W610" s="35"/>
      <c r="X610" s="35"/>
      <c r="Y610" s="35"/>
      <c r="Z610" s="35"/>
      <c r="AA610" s="35"/>
      <c r="AB610" s="35"/>
      <c r="AC610" s="35"/>
      <c r="AD610" s="35"/>
      <c r="AE610" s="35"/>
      <c r="AF610" s="35"/>
      <c r="AG610" s="35"/>
      <c r="AH610" s="35"/>
      <c r="AI610" s="35"/>
      <c r="AJ610" s="35"/>
      <c r="AK610" s="35"/>
      <c r="AL610" s="35"/>
      <c r="AM610" s="2"/>
      <c r="AN610" s="2"/>
    </row>
    <row r="611" spans="17:40" x14ac:dyDescent="0.25">
      <c r="Q611" s="30"/>
      <c r="R611" s="30"/>
      <c r="S611" s="35"/>
      <c r="T611" s="35"/>
      <c r="U611" s="35"/>
      <c r="V611" s="35"/>
      <c r="W611" s="35"/>
      <c r="X611" s="35"/>
      <c r="Y611" s="35"/>
      <c r="Z611" s="35"/>
      <c r="AA611" s="35"/>
      <c r="AB611" s="35"/>
      <c r="AC611" s="35"/>
      <c r="AD611" s="35"/>
      <c r="AE611" s="35"/>
      <c r="AF611" s="35"/>
      <c r="AG611" s="35"/>
      <c r="AH611" s="35"/>
      <c r="AI611" s="35"/>
      <c r="AJ611" s="35"/>
      <c r="AK611" s="35"/>
      <c r="AL611" s="35"/>
      <c r="AM611" s="2"/>
      <c r="AN611" s="2"/>
    </row>
    <row r="612" spans="17:40" x14ac:dyDescent="0.25">
      <c r="Q612" s="30"/>
      <c r="R612" s="30"/>
      <c r="S612" s="35"/>
      <c r="T612" s="35"/>
      <c r="U612" s="35"/>
      <c r="V612" s="35"/>
      <c r="W612" s="35"/>
      <c r="X612" s="35"/>
      <c r="Y612" s="35"/>
      <c r="Z612" s="35"/>
      <c r="AA612" s="35"/>
      <c r="AB612" s="35"/>
      <c r="AC612" s="35"/>
      <c r="AD612" s="35"/>
      <c r="AE612" s="35"/>
      <c r="AF612" s="35"/>
      <c r="AG612" s="35"/>
      <c r="AH612" s="35"/>
      <c r="AI612" s="35"/>
      <c r="AJ612" s="35"/>
      <c r="AK612" s="35"/>
      <c r="AL612" s="35"/>
      <c r="AM612" s="2"/>
      <c r="AN612" s="2"/>
    </row>
    <row r="613" spans="17:40" x14ac:dyDescent="0.25">
      <c r="Q613" s="30"/>
      <c r="R613" s="30"/>
      <c r="S613" s="35"/>
      <c r="T613" s="35"/>
      <c r="U613" s="35"/>
      <c r="V613" s="35"/>
      <c r="W613" s="35"/>
      <c r="X613" s="35"/>
      <c r="Y613" s="35"/>
      <c r="Z613" s="35"/>
      <c r="AA613" s="35"/>
      <c r="AB613" s="35"/>
      <c r="AC613" s="35"/>
      <c r="AD613" s="35"/>
      <c r="AE613" s="35"/>
      <c r="AF613" s="35"/>
      <c r="AG613" s="35"/>
      <c r="AH613" s="35"/>
      <c r="AI613" s="35"/>
      <c r="AJ613" s="35"/>
      <c r="AK613" s="35"/>
      <c r="AL613" s="35"/>
      <c r="AM613" s="2"/>
      <c r="AN613" s="2"/>
    </row>
    <row r="614" spans="17:40" x14ac:dyDescent="0.25">
      <c r="Q614" s="30"/>
      <c r="R614" s="30"/>
      <c r="S614" s="35"/>
      <c r="T614" s="35"/>
      <c r="U614" s="35"/>
      <c r="V614" s="35"/>
      <c r="W614" s="35"/>
      <c r="X614" s="35"/>
      <c r="Y614" s="35"/>
      <c r="Z614" s="35"/>
      <c r="AA614" s="35"/>
      <c r="AB614" s="35"/>
      <c r="AC614" s="35"/>
      <c r="AD614" s="35"/>
      <c r="AE614" s="35"/>
      <c r="AF614" s="35"/>
      <c r="AG614" s="35"/>
      <c r="AH614" s="35"/>
      <c r="AI614" s="35"/>
      <c r="AJ614" s="35"/>
      <c r="AK614" s="35"/>
      <c r="AL614" s="35"/>
      <c r="AM614" s="2"/>
      <c r="AN614" s="2"/>
    </row>
    <row r="615" spans="17:40" x14ac:dyDescent="0.25">
      <c r="Q615" s="30"/>
      <c r="R615" s="30"/>
      <c r="S615" s="35"/>
      <c r="T615" s="35"/>
      <c r="U615" s="35"/>
      <c r="V615" s="35"/>
      <c r="W615" s="35"/>
      <c r="X615" s="35"/>
      <c r="Y615" s="35"/>
      <c r="Z615" s="35"/>
      <c r="AA615" s="35"/>
      <c r="AB615" s="35"/>
      <c r="AC615" s="35"/>
      <c r="AD615" s="35"/>
      <c r="AE615" s="35"/>
      <c r="AF615" s="35"/>
      <c r="AG615" s="35"/>
      <c r="AH615" s="35"/>
      <c r="AI615" s="35"/>
      <c r="AJ615" s="35"/>
      <c r="AK615" s="35"/>
      <c r="AL615" s="35"/>
      <c r="AM615" s="2"/>
      <c r="AN615" s="2"/>
    </row>
    <row r="616" spans="17:40" x14ac:dyDescent="0.25">
      <c r="Q616" s="30"/>
      <c r="R616" s="30"/>
      <c r="S616" s="35"/>
      <c r="T616" s="35"/>
      <c r="U616" s="35"/>
      <c r="V616" s="35"/>
      <c r="W616" s="35"/>
      <c r="X616" s="35"/>
      <c r="Y616" s="35"/>
      <c r="Z616" s="35"/>
      <c r="AA616" s="35"/>
      <c r="AB616" s="35"/>
      <c r="AC616" s="35"/>
      <c r="AD616" s="35"/>
      <c r="AE616" s="35"/>
      <c r="AF616" s="35"/>
      <c r="AG616" s="35"/>
      <c r="AH616" s="35"/>
      <c r="AI616" s="35"/>
      <c r="AJ616" s="35"/>
      <c r="AK616" s="35"/>
      <c r="AL616" s="35"/>
      <c r="AM616" s="2"/>
      <c r="AN616" s="2"/>
    </row>
    <row r="617" spans="17:40" x14ac:dyDescent="0.25">
      <c r="Q617" s="30"/>
      <c r="R617" s="30"/>
      <c r="S617" s="35"/>
      <c r="T617" s="35"/>
      <c r="U617" s="35"/>
      <c r="V617" s="35"/>
      <c r="W617" s="35"/>
      <c r="X617" s="35"/>
      <c r="Y617" s="35"/>
      <c r="Z617" s="35"/>
      <c r="AA617" s="35"/>
      <c r="AB617" s="35"/>
      <c r="AC617" s="35"/>
      <c r="AD617" s="35"/>
      <c r="AE617" s="35"/>
      <c r="AF617" s="35"/>
      <c r="AG617" s="35"/>
      <c r="AH617" s="35"/>
      <c r="AI617" s="35"/>
      <c r="AJ617" s="35"/>
      <c r="AK617" s="35"/>
      <c r="AL617" s="35"/>
      <c r="AM617" s="2"/>
      <c r="AN617" s="2"/>
    </row>
    <row r="618" spans="17:40" x14ac:dyDescent="0.25">
      <c r="Q618" s="30"/>
      <c r="R618" s="30"/>
      <c r="S618" s="35"/>
      <c r="T618" s="35"/>
      <c r="U618" s="35"/>
      <c r="V618" s="35"/>
      <c r="W618" s="35"/>
      <c r="X618" s="35"/>
      <c r="Y618" s="35"/>
      <c r="Z618" s="35"/>
      <c r="AA618" s="35"/>
      <c r="AB618" s="35"/>
      <c r="AC618" s="35"/>
      <c r="AD618" s="35"/>
      <c r="AE618" s="35"/>
      <c r="AF618" s="35"/>
      <c r="AG618" s="35"/>
      <c r="AH618" s="35"/>
      <c r="AI618" s="35"/>
      <c r="AJ618" s="35"/>
      <c r="AK618" s="35"/>
      <c r="AL618" s="35"/>
      <c r="AM618" s="2"/>
      <c r="AN618" s="2"/>
    </row>
    <row r="619" spans="17:40" x14ac:dyDescent="0.25">
      <c r="Q619" s="30"/>
      <c r="R619" s="30"/>
      <c r="S619" s="35"/>
      <c r="T619" s="35"/>
      <c r="U619" s="35"/>
      <c r="V619" s="35"/>
      <c r="W619" s="35"/>
      <c r="X619" s="35"/>
      <c r="Y619" s="35"/>
      <c r="Z619" s="35"/>
      <c r="AA619" s="35"/>
      <c r="AB619" s="35"/>
      <c r="AC619" s="35"/>
      <c r="AD619" s="35"/>
      <c r="AE619" s="35"/>
      <c r="AF619" s="35"/>
      <c r="AG619" s="35"/>
      <c r="AH619" s="35"/>
      <c r="AI619" s="35"/>
      <c r="AJ619" s="35"/>
      <c r="AK619" s="35"/>
      <c r="AL619" s="35"/>
      <c r="AM619" s="2"/>
      <c r="AN619" s="2"/>
    </row>
    <row r="620" spans="17:40" x14ac:dyDescent="0.25">
      <c r="Q620" s="30"/>
      <c r="R620" s="30"/>
      <c r="S620" s="35"/>
      <c r="T620" s="35"/>
      <c r="U620" s="35"/>
      <c r="V620" s="35"/>
      <c r="W620" s="35"/>
      <c r="X620" s="35"/>
      <c r="Y620" s="35"/>
      <c r="Z620" s="35"/>
      <c r="AA620" s="35"/>
      <c r="AB620" s="35"/>
      <c r="AC620" s="35"/>
      <c r="AD620" s="35"/>
      <c r="AE620" s="35"/>
      <c r="AF620" s="35"/>
      <c r="AG620" s="35"/>
      <c r="AH620" s="35"/>
      <c r="AI620" s="35"/>
      <c r="AJ620" s="35"/>
      <c r="AK620" s="35"/>
      <c r="AL620" s="35"/>
      <c r="AM620" s="2"/>
      <c r="AN620" s="2"/>
    </row>
    <row r="621" spans="17:40" x14ac:dyDescent="0.25">
      <c r="Q621" s="30"/>
      <c r="R621" s="30"/>
      <c r="S621" s="35"/>
      <c r="T621" s="35"/>
      <c r="U621" s="35"/>
      <c r="V621" s="35"/>
      <c r="W621" s="35"/>
      <c r="X621" s="35"/>
      <c r="Y621" s="35"/>
      <c r="Z621" s="35"/>
      <c r="AA621" s="35"/>
      <c r="AB621" s="35"/>
      <c r="AC621" s="35"/>
      <c r="AD621" s="35"/>
      <c r="AE621" s="35"/>
      <c r="AF621" s="35"/>
      <c r="AG621" s="35"/>
      <c r="AH621" s="35"/>
      <c r="AI621" s="35"/>
      <c r="AJ621" s="35"/>
      <c r="AK621" s="35"/>
      <c r="AL621" s="35"/>
      <c r="AM621" s="2"/>
      <c r="AN621" s="2"/>
    </row>
    <row r="622" spans="17:40" x14ac:dyDescent="0.25">
      <c r="Q622" s="30"/>
      <c r="R622" s="30"/>
      <c r="S622" s="35"/>
      <c r="T622" s="35"/>
      <c r="U622" s="35"/>
      <c r="V622" s="35"/>
      <c r="W622" s="35"/>
      <c r="X622" s="35"/>
      <c r="Y622" s="35"/>
      <c r="Z622" s="35"/>
      <c r="AA622" s="35"/>
      <c r="AB622" s="35"/>
      <c r="AC622" s="35"/>
      <c r="AD622" s="35"/>
      <c r="AE622" s="35"/>
      <c r="AF622" s="35"/>
      <c r="AG622" s="35"/>
      <c r="AH622" s="35"/>
      <c r="AI622" s="35"/>
      <c r="AJ622" s="35"/>
      <c r="AK622" s="35"/>
      <c r="AL622" s="35"/>
      <c r="AM622" s="2"/>
      <c r="AN622" s="2"/>
    </row>
    <row r="623" spans="17:40" x14ac:dyDescent="0.25">
      <c r="Q623" s="30"/>
      <c r="R623" s="30"/>
      <c r="S623" s="35"/>
      <c r="T623" s="35"/>
      <c r="U623" s="35"/>
      <c r="V623" s="35"/>
      <c r="W623" s="35"/>
      <c r="X623" s="35"/>
      <c r="Y623" s="35"/>
      <c r="Z623" s="35"/>
      <c r="AA623" s="35"/>
      <c r="AB623" s="35"/>
      <c r="AC623" s="35"/>
      <c r="AD623" s="35"/>
      <c r="AE623" s="35"/>
      <c r="AF623" s="35"/>
      <c r="AG623" s="35"/>
      <c r="AH623" s="35"/>
      <c r="AI623" s="35"/>
      <c r="AJ623" s="35"/>
      <c r="AK623" s="35"/>
      <c r="AL623" s="35"/>
      <c r="AM623" s="2"/>
      <c r="AN623" s="2"/>
    </row>
    <row r="624" spans="17:40" x14ac:dyDescent="0.25">
      <c r="Q624" s="30"/>
      <c r="R624" s="30"/>
      <c r="S624" s="35"/>
      <c r="T624" s="35"/>
      <c r="U624" s="35"/>
      <c r="V624" s="35"/>
      <c r="W624" s="35"/>
      <c r="X624" s="35"/>
      <c r="Y624" s="35"/>
      <c r="Z624" s="35"/>
      <c r="AA624" s="35"/>
      <c r="AB624" s="35"/>
      <c r="AC624" s="35"/>
      <c r="AD624" s="35"/>
      <c r="AE624" s="35"/>
      <c r="AF624" s="35"/>
      <c r="AG624" s="35"/>
      <c r="AH624" s="35"/>
      <c r="AI624" s="35"/>
      <c r="AJ624" s="35"/>
      <c r="AK624" s="35"/>
      <c r="AL624" s="35"/>
      <c r="AM624" s="2"/>
      <c r="AN624" s="2"/>
    </row>
    <row r="625" spans="17:40" x14ac:dyDescent="0.25">
      <c r="Q625" s="30"/>
      <c r="R625" s="30"/>
      <c r="S625" s="35"/>
      <c r="T625" s="35"/>
      <c r="U625" s="35"/>
      <c r="V625" s="35"/>
      <c r="W625" s="35"/>
      <c r="X625" s="35"/>
      <c r="Y625" s="35"/>
      <c r="Z625" s="35"/>
      <c r="AA625" s="35"/>
      <c r="AB625" s="35"/>
      <c r="AC625" s="35"/>
      <c r="AD625" s="35"/>
      <c r="AE625" s="35"/>
      <c r="AF625" s="35"/>
      <c r="AG625" s="35"/>
      <c r="AH625" s="35"/>
      <c r="AI625" s="35"/>
      <c r="AJ625" s="35"/>
      <c r="AK625" s="35"/>
      <c r="AL625" s="35"/>
      <c r="AM625" s="2"/>
      <c r="AN625" s="2"/>
    </row>
    <row r="626" spans="17:40" x14ac:dyDescent="0.25">
      <c r="Q626" s="30"/>
      <c r="R626" s="30"/>
      <c r="S626" s="35"/>
      <c r="T626" s="35"/>
      <c r="U626" s="35"/>
      <c r="V626" s="35"/>
      <c r="W626" s="35"/>
      <c r="X626" s="35"/>
      <c r="Y626" s="35"/>
      <c r="Z626" s="35"/>
      <c r="AA626" s="35"/>
      <c r="AB626" s="35"/>
      <c r="AC626" s="35"/>
      <c r="AD626" s="35"/>
      <c r="AE626" s="35"/>
      <c r="AF626" s="35"/>
      <c r="AG626" s="35"/>
      <c r="AH626" s="35"/>
      <c r="AI626" s="35"/>
      <c r="AJ626" s="35"/>
      <c r="AK626" s="35"/>
      <c r="AL626" s="35"/>
      <c r="AM626" s="2"/>
      <c r="AN626" s="2"/>
    </row>
    <row r="627" spans="17:40" x14ac:dyDescent="0.25">
      <c r="Q627" s="30"/>
      <c r="R627" s="30"/>
      <c r="S627" s="35"/>
      <c r="T627" s="35"/>
      <c r="U627" s="35"/>
      <c r="V627" s="35"/>
      <c r="W627" s="35"/>
      <c r="X627" s="35"/>
      <c r="Y627" s="35"/>
      <c r="Z627" s="35"/>
      <c r="AA627" s="35"/>
      <c r="AB627" s="35"/>
      <c r="AC627" s="35"/>
      <c r="AD627" s="35"/>
      <c r="AE627" s="35"/>
      <c r="AF627" s="35"/>
      <c r="AG627" s="35"/>
      <c r="AH627" s="35"/>
      <c r="AI627" s="35"/>
      <c r="AJ627" s="35"/>
      <c r="AK627" s="35"/>
      <c r="AL627" s="35"/>
      <c r="AM627" s="2"/>
      <c r="AN627" s="2"/>
    </row>
    <row r="628" spans="17:40" x14ac:dyDescent="0.25">
      <c r="Q628" s="30"/>
      <c r="R628" s="30"/>
      <c r="S628" s="35"/>
      <c r="T628" s="35"/>
      <c r="U628" s="35"/>
      <c r="V628" s="35"/>
      <c r="W628" s="35"/>
      <c r="X628" s="35"/>
      <c r="Y628" s="35"/>
      <c r="Z628" s="35"/>
      <c r="AA628" s="35"/>
      <c r="AB628" s="35"/>
      <c r="AC628" s="35"/>
      <c r="AD628" s="35"/>
      <c r="AE628" s="35"/>
      <c r="AF628" s="35"/>
      <c r="AG628" s="35"/>
      <c r="AH628" s="35"/>
      <c r="AI628" s="35"/>
      <c r="AJ628" s="35"/>
      <c r="AK628" s="35"/>
      <c r="AL628" s="35"/>
      <c r="AM628" s="2"/>
      <c r="AN628" s="2"/>
    </row>
    <row r="629" spans="17:40" x14ac:dyDescent="0.25">
      <c r="Q629" s="30"/>
      <c r="R629" s="30"/>
      <c r="S629" s="35"/>
      <c r="T629" s="35"/>
      <c r="U629" s="35"/>
      <c r="V629" s="35"/>
      <c r="W629" s="35"/>
      <c r="X629" s="35"/>
      <c r="Y629" s="35"/>
      <c r="Z629" s="35"/>
      <c r="AA629" s="35"/>
      <c r="AB629" s="35"/>
      <c r="AC629" s="35"/>
      <c r="AD629" s="35"/>
      <c r="AE629" s="35"/>
      <c r="AF629" s="35"/>
      <c r="AG629" s="35"/>
      <c r="AH629" s="35"/>
      <c r="AI629" s="35"/>
      <c r="AJ629" s="35"/>
      <c r="AK629" s="35"/>
      <c r="AL629" s="35"/>
      <c r="AM629" s="2"/>
      <c r="AN629" s="2"/>
    </row>
    <row r="630" spans="17:40" x14ac:dyDescent="0.25">
      <c r="Q630" s="30"/>
      <c r="R630" s="30"/>
      <c r="S630" s="35"/>
      <c r="T630" s="35"/>
      <c r="U630" s="35"/>
      <c r="V630" s="35"/>
      <c r="W630" s="35"/>
      <c r="X630" s="35"/>
      <c r="Y630" s="35"/>
      <c r="Z630" s="35"/>
      <c r="AA630" s="35"/>
      <c r="AB630" s="35"/>
      <c r="AC630" s="35"/>
      <c r="AD630" s="35"/>
      <c r="AE630" s="35"/>
      <c r="AF630" s="35"/>
      <c r="AG630" s="35"/>
      <c r="AH630" s="35"/>
      <c r="AI630" s="35"/>
      <c r="AJ630" s="35"/>
      <c r="AK630" s="35"/>
      <c r="AL630" s="35"/>
      <c r="AM630" s="2"/>
      <c r="AN630" s="2"/>
    </row>
    <row r="631" spans="17:40" x14ac:dyDescent="0.25">
      <c r="Q631" s="30"/>
      <c r="R631" s="30"/>
      <c r="S631" s="35"/>
      <c r="T631" s="35"/>
      <c r="U631" s="35"/>
      <c r="V631" s="35"/>
      <c r="W631" s="35"/>
      <c r="X631" s="35"/>
      <c r="Y631" s="35"/>
      <c r="Z631" s="35"/>
      <c r="AA631" s="35"/>
      <c r="AB631" s="35"/>
      <c r="AC631" s="35"/>
      <c r="AD631" s="35"/>
      <c r="AE631" s="35"/>
      <c r="AF631" s="35"/>
      <c r="AG631" s="35"/>
      <c r="AH631" s="35"/>
      <c r="AI631" s="35"/>
      <c r="AJ631" s="35"/>
      <c r="AK631" s="35"/>
      <c r="AL631" s="35"/>
      <c r="AM631" s="2"/>
      <c r="AN631" s="2"/>
    </row>
    <row r="632" spans="17:40" x14ac:dyDescent="0.25">
      <c r="Q632" s="30"/>
      <c r="R632" s="30"/>
      <c r="S632" s="35"/>
      <c r="T632" s="35"/>
      <c r="U632" s="35"/>
      <c r="V632" s="35"/>
      <c r="W632" s="35"/>
      <c r="X632" s="35"/>
      <c r="Y632" s="35"/>
      <c r="Z632" s="35"/>
      <c r="AA632" s="35"/>
      <c r="AB632" s="35"/>
      <c r="AC632" s="35"/>
      <c r="AD632" s="35"/>
      <c r="AE632" s="35"/>
      <c r="AF632" s="35"/>
      <c r="AG632" s="35"/>
      <c r="AH632" s="35"/>
      <c r="AI632" s="35"/>
      <c r="AJ632" s="35"/>
      <c r="AK632" s="35"/>
      <c r="AL632" s="35"/>
      <c r="AM632" s="2"/>
      <c r="AN632" s="2"/>
    </row>
    <row r="633" spans="17:40" x14ac:dyDescent="0.25">
      <c r="Q633" s="30"/>
      <c r="R633" s="30"/>
      <c r="S633" s="35"/>
      <c r="T633" s="35"/>
      <c r="U633" s="35"/>
      <c r="V633" s="35"/>
      <c r="W633" s="35"/>
      <c r="X633" s="35"/>
      <c r="Y633" s="35"/>
      <c r="Z633" s="35"/>
      <c r="AA633" s="35"/>
      <c r="AB633" s="35"/>
      <c r="AC633" s="35"/>
      <c r="AD633" s="35"/>
      <c r="AE633" s="35"/>
      <c r="AF633" s="35"/>
      <c r="AG633" s="35"/>
      <c r="AH633" s="35"/>
      <c r="AI633" s="35"/>
      <c r="AJ633" s="35"/>
      <c r="AK633" s="35"/>
      <c r="AL633" s="35"/>
      <c r="AM633" s="2"/>
      <c r="AN633" s="2"/>
    </row>
    <row r="634" spans="17:40" x14ac:dyDescent="0.25">
      <c r="Q634" s="30"/>
      <c r="R634" s="30"/>
      <c r="S634" s="35"/>
      <c r="T634" s="35"/>
      <c r="U634" s="35"/>
      <c r="V634" s="35"/>
      <c r="W634" s="35"/>
      <c r="X634" s="35"/>
      <c r="Y634" s="35"/>
      <c r="Z634" s="35"/>
      <c r="AA634" s="35"/>
      <c r="AB634" s="35"/>
      <c r="AC634" s="35"/>
      <c r="AD634" s="35"/>
      <c r="AE634" s="35"/>
      <c r="AF634" s="35"/>
      <c r="AG634" s="35"/>
      <c r="AH634" s="35"/>
      <c r="AI634" s="35"/>
      <c r="AJ634" s="35"/>
      <c r="AK634" s="35"/>
      <c r="AL634" s="35"/>
      <c r="AM634" s="2"/>
      <c r="AN634" s="2"/>
    </row>
    <row r="635" spans="17:40" x14ac:dyDescent="0.25">
      <c r="Q635" s="30"/>
      <c r="R635" s="30"/>
      <c r="S635" s="35"/>
      <c r="T635" s="35"/>
      <c r="U635" s="35"/>
      <c r="V635" s="35"/>
      <c r="W635" s="35"/>
      <c r="X635" s="35"/>
      <c r="Y635" s="35"/>
      <c r="Z635" s="35"/>
      <c r="AA635" s="35"/>
      <c r="AB635" s="35"/>
      <c r="AC635" s="35"/>
      <c r="AD635" s="35"/>
      <c r="AE635" s="35"/>
      <c r="AF635" s="35"/>
      <c r="AG635" s="35"/>
      <c r="AH635" s="35"/>
      <c r="AI635" s="35"/>
      <c r="AJ635" s="35"/>
      <c r="AK635" s="35"/>
      <c r="AL635" s="35"/>
      <c r="AM635" s="2"/>
      <c r="AN635" s="2"/>
    </row>
    <row r="636" spans="17:40" x14ac:dyDescent="0.25">
      <c r="Q636" s="30"/>
      <c r="R636" s="30"/>
      <c r="S636" s="35"/>
      <c r="T636" s="35"/>
      <c r="U636" s="35"/>
      <c r="V636" s="35"/>
      <c r="W636" s="35"/>
      <c r="X636" s="35"/>
      <c r="Y636" s="35"/>
      <c r="Z636" s="35"/>
      <c r="AA636" s="35"/>
      <c r="AB636" s="35"/>
      <c r="AC636" s="35"/>
      <c r="AD636" s="35"/>
      <c r="AE636" s="35"/>
      <c r="AF636" s="35"/>
      <c r="AG636" s="35"/>
      <c r="AH636" s="35"/>
      <c r="AI636" s="35"/>
      <c r="AJ636" s="35"/>
      <c r="AK636" s="35"/>
      <c r="AL636" s="35"/>
      <c r="AM636" s="2"/>
      <c r="AN636" s="2"/>
    </row>
    <row r="637" spans="17:40" x14ac:dyDescent="0.25">
      <c r="Q637" s="30"/>
      <c r="R637" s="30"/>
      <c r="S637" s="35"/>
      <c r="T637" s="35"/>
      <c r="U637" s="35"/>
      <c r="V637" s="35"/>
      <c r="W637" s="35"/>
      <c r="X637" s="35"/>
      <c r="Y637" s="35"/>
      <c r="Z637" s="35"/>
      <c r="AA637" s="35"/>
      <c r="AB637" s="35"/>
      <c r="AC637" s="35"/>
      <c r="AD637" s="35"/>
      <c r="AE637" s="35"/>
      <c r="AF637" s="35"/>
      <c r="AG637" s="35"/>
      <c r="AH637" s="35"/>
      <c r="AI637" s="35"/>
      <c r="AJ637" s="35"/>
      <c r="AK637" s="35"/>
      <c r="AL637" s="35"/>
      <c r="AM637" s="2"/>
      <c r="AN637" s="2"/>
    </row>
    <row r="638" spans="17:40" x14ac:dyDescent="0.25">
      <c r="Q638" s="30"/>
      <c r="R638" s="30"/>
      <c r="S638" s="35"/>
      <c r="T638" s="35"/>
      <c r="U638" s="35"/>
      <c r="V638" s="35"/>
      <c r="W638" s="35"/>
      <c r="X638" s="35"/>
      <c r="Y638" s="35"/>
      <c r="Z638" s="35"/>
      <c r="AA638" s="35"/>
      <c r="AB638" s="35"/>
      <c r="AC638" s="35"/>
      <c r="AD638" s="35"/>
      <c r="AE638" s="35"/>
      <c r="AF638" s="35"/>
      <c r="AG638" s="35"/>
      <c r="AH638" s="35"/>
      <c r="AI638" s="35"/>
      <c r="AJ638" s="35"/>
      <c r="AK638" s="35"/>
      <c r="AL638" s="35"/>
      <c r="AM638" s="2"/>
      <c r="AN638" s="2"/>
    </row>
    <row r="639" spans="17:40" x14ac:dyDescent="0.25">
      <c r="Q639" s="30"/>
      <c r="R639" s="30"/>
      <c r="S639" s="35"/>
      <c r="T639" s="35"/>
      <c r="U639" s="35"/>
      <c r="V639" s="35"/>
      <c r="W639" s="35"/>
      <c r="X639" s="35"/>
      <c r="Y639" s="35"/>
      <c r="Z639" s="35"/>
      <c r="AA639" s="35"/>
      <c r="AB639" s="35"/>
      <c r="AC639" s="35"/>
      <c r="AD639" s="35"/>
      <c r="AE639" s="35"/>
      <c r="AF639" s="35"/>
      <c r="AG639" s="35"/>
      <c r="AH639" s="35"/>
      <c r="AI639" s="35"/>
      <c r="AJ639" s="35"/>
      <c r="AK639" s="35"/>
      <c r="AL639" s="35"/>
      <c r="AM639" s="2"/>
      <c r="AN639" s="2"/>
    </row>
    <row r="640" spans="17:40" x14ac:dyDescent="0.25">
      <c r="Q640" s="30"/>
      <c r="R640" s="30"/>
      <c r="S640" s="35"/>
      <c r="T640" s="35"/>
      <c r="U640" s="35"/>
      <c r="V640" s="35"/>
      <c r="W640" s="35"/>
      <c r="X640" s="35"/>
      <c r="Y640" s="35"/>
      <c r="Z640" s="35"/>
      <c r="AA640" s="35"/>
      <c r="AB640" s="35"/>
      <c r="AC640" s="35"/>
      <c r="AD640" s="35"/>
      <c r="AE640" s="35"/>
      <c r="AF640" s="35"/>
      <c r="AG640" s="35"/>
      <c r="AH640" s="35"/>
      <c r="AI640" s="35"/>
      <c r="AJ640" s="35"/>
      <c r="AK640" s="35"/>
      <c r="AL640" s="35"/>
      <c r="AM640" s="2"/>
      <c r="AN640" s="2"/>
    </row>
    <row r="641" spans="17:40" x14ac:dyDescent="0.25">
      <c r="Q641" s="30"/>
      <c r="R641" s="30"/>
      <c r="S641" s="35"/>
      <c r="T641" s="35"/>
      <c r="U641" s="35"/>
      <c r="V641" s="35"/>
      <c r="W641" s="35"/>
      <c r="X641" s="35"/>
      <c r="Y641" s="35"/>
      <c r="Z641" s="35"/>
      <c r="AA641" s="35"/>
      <c r="AB641" s="35"/>
      <c r="AC641" s="35"/>
      <c r="AD641" s="35"/>
      <c r="AE641" s="35"/>
      <c r="AF641" s="35"/>
      <c r="AG641" s="35"/>
      <c r="AH641" s="35"/>
      <c r="AI641" s="35"/>
      <c r="AJ641" s="35"/>
      <c r="AK641" s="35"/>
      <c r="AL641" s="35"/>
      <c r="AM641" s="2"/>
      <c r="AN641" s="2"/>
    </row>
    <row r="642" spans="17:40" x14ac:dyDescent="0.25">
      <c r="Q642" s="30"/>
      <c r="R642" s="30"/>
      <c r="S642" s="35"/>
      <c r="T642" s="35"/>
      <c r="U642" s="35"/>
      <c r="V642" s="35"/>
      <c r="W642" s="35"/>
      <c r="X642" s="35"/>
      <c r="Y642" s="35"/>
      <c r="Z642" s="35"/>
      <c r="AA642" s="35"/>
      <c r="AB642" s="35"/>
      <c r="AC642" s="35"/>
      <c r="AD642" s="35"/>
      <c r="AE642" s="35"/>
      <c r="AF642" s="35"/>
      <c r="AG642" s="35"/>
      <c r="AH642" s="35"/>
      <c r="AI642" s="35"/>
      <c r="AJ642" s="35"/>
      <c r="AK642" s="35"/>
      <c r="AL642" s="35"/>
      <c r="AM642" s="2"/>
      <c r="AN642" s="2"/>
    </row>
    <row r="643" spans="17:40" x14ac:dyDescent="0.25">
      <c r="Q643" s="30"/>
      <c r="R643" s="30"/>
      <c r="S643" s="35"/>
      <c r="T643" s="35"/>
      <c r="U643" s="35"/>
      <c r="V643" s="35"/>
      <c r="W643" s="35"/>
      <c r="X643" s="35"/>
      <c r="Y643" s="35"/>
      <c r="Z643" s="35"/>
      <c r="AA643" s="35"/>
      <c r="AB643" s="35"/>
      <c r="AC643" s="35"/>
      <c r="AD643" s="35"/>
      <c r="AE643" s="35"/>
      <c r="AF643" s="35"/>
      <c r="AG643" s="35"/>
      <c r="AH643" s="35"/>
      <c r="AI643" s="35"/>
      <c r="AJ643" s="35"/>
      <c r="AK643" s="35"/>
      <c r="AL643" s="35"/>
      <c r="AM643" s="2"/>
      <c r="AN643" s="2"/>
    </row>
    <row r="644" spans="17:40" x14ac:dyDescent="0.25">
      <c r="Q644" s="30"/>
      <c r="R644" s="30"/>
      <c r="S644" s="35"/>
      <c r="T644" s="35"/>
      <c r="U644" s="35"/>
      <c r="V644" s="35"/>
      <c r="W644" s="35"/>
      <c r="X644" s="35"/>
      <c r="Y644" s="35"/>
      <c r="Z644" s="35"/>
      <c r="AA644" s="35"/>
      <c r="AB644" s="35"/>
      <c r="AC644" s="35"/>
      <c r="AD644" s="35"/>
      <c r="AE644" s="35"/>
      <c r="AF644" s="35"/>
      <c r="AG644" s="35"/>
      <c r="AH644" s="35"/>
      <c r="AI644" s="35"/>
      <c r="AJ644" s="35"/>
      <c r="AK644" s="35"/>
      <c r="AL644" s="35"/>
      <c r="AM644" s="2"/>
      <c r="AN644" s="2"/>
    </row>
    <row r="645" spans="17:40" x14ac:dyDescent="0.25">
      <c r="Q645" s="30"/>
      <c r="R645" s="30"/>
      <c r="S645" s="35"/>
      <c r="T645" s="35"/>
      <c r="U645" s="35"/>
      <c r="V645" s="35"/>
      <c r="W645" s="35"/>
      <c r="X645" s="35"/>
      <c r="Y645" s="35"/>
      <c r="Z645" s="35"/>
      <c r="AA645" s="35"/>
      <c r="AB645" s="35"/>
      <c r="AC645" s="35"/>
      <c r="AD645" s="35"/>
      <c r="AE645" s="35"/>
      <c r="AF645" s="35"/>
      <c r="AG645" s="35"/>
      <c r="AH645" s="35"/>
      <c r="AI645" s="35"/>
      <c r="AJ645" s="35"/>
      <c r="AK645" s="35"/>
      <c r="AL645" s="35"/>
      <c r="AM645" s="2"/>
      <c r="AN645" s="2"/>
    </row>
    <row r="646" spans="17:40" x14ac:dyDescent="0.25">
      <c r="Q646" s="30"/>
      <c r="R646" s="30"/>
      <c r="S646" s="35"/>
      <c r="T646" s="35"/>
      <c r="U646" s="35"/>
      <c r="V646" s="35"/>
      <c r="W646" s="35"/>
      <c r="X646" s="35"/>
      <c r="Y646" s="35"/>
      <c r="Z646" s="35"/>
      <c r="AA646" s="35"/>
      <c r="AB646" s="35"/>
      <c r="AC646" s="35"/>
      <c r="AD646" s="35"/>
      <c r="AE646" s="35"/>
      <c r="AF646" s="35"/>
      <c r="AG646" s="35"/>
      <c r="AH646" s="35"/>
      <c r="AI646" s="35"/>
      <c r="AJ646" s="35"/>
      <c r="AK646" s="35"/>
      <c r="AL646" s="35"/>
      <c r="AM646" s="2"/>
      <c r="AN646" s="2"/>
    </row>
    <row r="647" spans="17:40" x14ac:dyDescent="0.25">
      <c r="Q647" s="30"/>
      <c r="R647" s="30"/>
      <c r="S647" s="35"/>
      <c r="T647" s="35"/>
      <c r="U647" s="35"/>
      <c r="V647" s="35"/>
      <c r="W647" s="35"/>
      <c r="X647" s="35"/>
      <c r="Y647" s="35"/>
      <c r="Z647" s="35"/>
      <c r="AA647" s="35"/>
      <c r="AB647" s="35"/>
      <c r="AC647" s="35"/>
      <c r="AD647" s="35"/>
      <c r="AE647" s="35"/>
      <c r="AF647" s="35"/>
      <c r="AG647" s="35"/>
      <c r="AH647" s="35"/>
      <c r="AI647" s="35"/>
      <c r="AJ647" s="35"/>
      <c r="AK647" s="35"/>
      <c r="AL647" s="35"/>
      <c r="AM647" s="2"/>
      <c r="AN647" s="2"/>
    </row>
    <row r="648" spans="17:40" x14ac:dyDescent="0.25">
      <c r="Q648" s="30"/>
      <c r="R648" s="30"/>
      <c r="S648" s="35"/>
      <c r="T648" s="35"/>
      <c r="U648" s="35"/>
      <c r="V648" s="35"/>
      <c r="W648" s="35"/>
      <c r="X648" s="35"/>
      <c r="Y648" s="35"/>
      <c r="Z648" s="35"/>
      <c r="AA648" s="35"/>
      <c r="AB648" s="35"/>
      <c r="AC648" s="35"/>
      <c r="AD648" s="35"/>
      <c r="AE648" s="35"/>
      <c r="AF648" s="35"/>
      <c r="AG648" s="35"/>
      <c r="AH648" s="35"/>
      <c r="AI648" s="35"/>
      <c r="AJ648" s="35"/>
      <c r="AK648" s="35"/>
      <c r="AL648" s="35"/>
      <c r="AM648" s="2"/>
      <c r="AN648" s="2"/>
    </row>
    <row r="649" spans="17:40" x14ac:dyDescent="0.25">
      <c r="Q649" s="30"/>
      <c r="R649" s="30"/>
      <c r="S649" s="35"/>
      <c r="T649" s="35"/>
      <c r="U649" s="35"/>
      <c r="V649" s="35"/>
      <c r="W649" s="35"/>
      <c r="X649" s="35"/>
      <c r="Y649" s="35"/>
      <c r="Z649" s="35"/>
      <c r="AA649" s="35"/>
      <c r="AB649" s="35"/>
      <c r="AC649" s="35"/>
      <c r="AD649" s="35"/>
      <c r="AE649" s="35"/>
      <c r="AF649" s="35"/>
      <c r="AG649" s="35"/>
      <c r="AH649" s="35"/>
      <c r="AI649" s="35"/>
      <c r="AJ649" s="35"/>
      <c r="AK649" s="35"/>
      <c r="AL649" s="35"/>
      <c r="AM649" s="2"/>
      <c r="AN649" s="2"/>
    </row>
    <row r="650" spans="17:40" x14ac:dyDescent="0.25">
      <c r="Q650" s="30"/>
      <c r="R650" s="30"/>
      <c r="S650" s="35"/>
      <c r="T650" s="35"/>
      <c r="U650" s="35"/>
      <c r="V650" s="35"/>
      <c r="W650" s="35"/>
      <c r="X650" s="35"/>
      <c r="Y650" s="35"/>
      <c r="Z650" s="35"/>
      <c r="AA650" s="35"/>
      <c r="AB650" s="35"/>
      <c r="AC650" s="35"/>
      <c r="AD650" s="35"/>
      <c r="AE650" s="35"/>
      <c r="AF650" s="35"/>
      <c r="AG650" s="35"/>
      <c r="AH650" s="35"/>
      <c r="AI650" s="35"/>
      <c r="AJ650" s="35"/>
      <c r="AK650" s="35"/>
      <c r="AL650" s="35"/>
      <c r="AM650" s="2"/>
      <c r="AN650" s="2"/>
    </row>
    <row r="651" spans="17:40" x14ac:dyDescent="0.25">
      <c r="Q651" s="30"/>
      <c r="R651" s="30"/>
      <c r="S651" s="35"/>
      <c r="T651" s="35"/>
      <c r="U651" s="35"/>
      <c r="V651" s="35"/>
      <c r="W651" s="35"/>
      <c r="X651" s="35"/>
      <c r="Y651" s="35"/>
      <c r="Z651" s="35"/>
      <c r="AA651" s="35"/>
      <c r="AB651" s="35"/>
      <c r="AC651" s="35"/>
      <c r="AD651" s="35"/>
      <c r="AE651" s="35"/>
      <c r="AF651" s="35"/>
      <c r="AG651" s="35"/>
      <c r="AH651" s="35"/>
      <c r="AI651" s="35"/>
      <c r="AJ651" s="35"/>
      <c r="AK651" s="35"/>
      <c r="AL651" s="35"/>
      <c r="AM651" s="2"/>
      <c r="AN651" s="2"/>
    </row>
    <row r="652" spans="17:40" x14ac:dyDescent="0.25">
      <c r="Q652" s="30"/>
      <c r="R652" s="30"/>
      <c r="S652" s="35"/>
      <c r="T652" s="35"/>
      <c r="U652" s="35"/>
      <c r="V652" s="35"/>
      <c r="W652" s="35"/>
      <c r="X652" s="35"/>
      <c r="Y652" s="35"/>
      <c r="Z652" s="35"/>
      <c r="AA652" s="35"/>
      <c r="AB652" s="35"/>
      <c r="AC652" s="35"/>
      <c r="AD652" s="35"/>
      <c r="AE652" s="35"/>
      <c r="AF652" s="35"/>
      <c r="AG652" s="35"/>
      <c r="AH652" s="35"/>
      <c r="AI652" s="35"/>
      <c r="AJ652" s="35"/>
      <c r="AK652" s="35"/>
      <c r="AL652" s="35"/>
      <c r="AM652" s="2"/>
      <c r="AN652" s="2"/>
    </row>
    <row r="653" spans="17:40" x14ac:dyDescent="0.25">
      <c r="Q653" s="30"/>
      <c r="R653" s="30"/>
      <c r="S653" s="35"/>
      <c r="T653" s="35"/>
      <c r="U653" s="35"/>
      <c r="V653" s="35"/>
      <c r="W653" s="35"/>
      <c r="X653" s="35"/>
      <c r="Y653" s="35"/>
      <c r="Z653" s="35"/>
      <c r="AA653" s="35"/>
      <c r="AB653" s="35"/>
      <c r="AC653" s="35"/>
      <c r="AD653" s="35"/>
      <c r="AE653" s="35"/>
      <c r="AF653" s="35"/>
      <c r="AG653" s="35"/>
      <c r="AH653" s="35"/>
      <c r="AI653" s="35"/>
      <c r="AJ653" s="35"/>
      <c r="AK653" s="35"/>
      <c r="AL653" s="35"/>
      <c r="AM653" s="2"/>
      <c r="AN653" s="2"/>
    </row>
    <row r="654" spans="17:40" x14ac:dyDescent="0.25">
      <c r="Q654" s="30"/>
      <c r="R654" s="30"/>
      <c r="S654" s="35"/>
      <c r="T654" s="35"/>
      <c r="U654" s="35"/>
      <c r="V654" s="35"/>
      <c r="W654" s="35"/>
      <c r="X654" s="35"/>
      <c r="Y654" s="35"/>
      <c r="Z654" s="35"/>
      <c r="AA654" s="35"/>
      <c r="AB654" s="35"/>
      <c r="AC654" s="35"/>
      <c r="AD654" s="35"/>
      <c r="AE654" s="35"/>
      <c r="AF654" s="35"/>
      <c r="AG654" s="35"/>
      <c r="AH654" s="35"/>
      <c r="AI654" s="35"/>
      <c r="AJ654" s="35"/>
      <c r="AK654" s="35"/>
      <c r="AL654" s="35"/>
      <c r="AM654" s="2"/>
      <c r="AN654" s="2"/>
    </row>
    <row r="655" spans="17:40" x14ac:dyDescent="0.25">
      <c r="Q655" s="30"/>
      <c r="R655" s="30"/>
      <c r="S655" s="35"/>
      <c r="T655" s="35"/>
      <c r="U655" s="35"/>
      <c r="V655" s="35"/>
      <c r="W655" s="35"/>
      <c r="X655" s="35"/>
      <c r="Y655" s="35"/>
      <c r="Z655" s="35"/>
      <c r="AA655" s="35"/>
      <c r="AB655" s="35"/>
      <c r="AC655" s="35"/>
      <c r="AD655" s="35"/>
      <c r="AE655" s="35"/>
      <c r="AF655" s="35"/>
      <c r="AG655" s="35"/>
      <c r="AH655" s="35"/>
      <c r="AI655" s="35"/>
      <c r="AJ655" s="35"/>
      <c r="AK655" s="35"/>
      <c r="AL655" s="35"/>
      <c r="AM655" s="2"/>
      <c r="AN655" s="2"/>
    </row>
    <row r="656" spans="17:40" x14ac:dyDescent="0.25">
      <c r="Q656" s="30"/>
      <c r="R656" s="30"/>
      <c r="S656" s="35"/>
      <c r="T656" s="35"/>
      <c r="U656" s="35"/>
      <c r="V656" s="35"/>
      <c r="W656" s="35"/>
      <c r="X656" s="35"/>
      <c r="Y656" s="35"/>
      <c r="Z656" s="35"/>
      <c r="AA656" s="35"/>
      <c r="AB656" s="35"/>
      <c r="AC656" s="35"/>
      <c r="AD656" s="35"/>
      <c r="AE656" s="35"/>
      <c r="AF656" s="35"/>
      <c r="AG656" s="35"/>
      <c r="AH656" s="35"/>
      <c r="AI656" s="35"/>
      <c r="AJ656" s="35"/>
      <c r="AK656" s="35"/>
      <c r="AL656" s="35"/>
      <c r="AM656" s="2"/>
      <c r="AN656" s="2"/>
    </row>
    <row r="657" spans="17:40" x14ac:dyDescent="0.25">
      <c r="Q657" s="30"/>
      <c r="R657" s="30"/>
      <c r="S657" s="35"/>
      <c r="T657" s="35"/>
      <c r="U657" s="35"/>
      <c r="V657" s="35"/>
      <c r="W657" s="35"/>
      <c r="X657" s="35"/>
      <c r="Y657" s="35"/>
      <c r="Z657" s="35"/>
      <c r="AA657" s="35"/>
      <c r="AB657" s="35"/>
      <c r="AC657" s="35"/>
      <c r="AD657" s="35"/>
      <c r="AE657" s="35"/>
      <c r="AF657" s="35"/>
      <c r="AG657" s="35"/>
      <c r="AH657" s="35"/>
      <c r="AI657" s="35"/>
      <c r="AJ657" s="35"/>
      <c r="AK657" s="35"/>
      <c r="AL657" s="35"/>
      <c r="AM657" s="2"/>
      <c r="AN657" s="2"/>
    </row>
    <row r="658" spans="17:40" x14ac:dyDescent="0.25">
      <c r="Q658" s="30"/>
      <c r="R658" s="30"/>
      <c r="S658" s="35"/>
      <c r="T658" s="35"/>
      <c r="U658" s="35"/>
      <c r="V658" s="35"/>
      <c r="W658" s="35"/>
      <c r="X658" s="35"/>
      <c r="Y658" s="35"/>
      <c r="Z658" s="35"/>
      <c r="AA658" s="35"/>
      <c r="AB658" s="35"/>
      <c r="AC658" s="35"/>
      <c r="AD658" s="35"/>
      <c r="AE658" s="35"/>
      <c r="AF658" s="35"/>
      <c r="AG658" s="35"/>
      <c r="AH658" s="35"/>
      <c r="AI658" s="35"/>
      <c r="AJ658" s="35"/>
      <c r="AK658" s="35"/>
      <c r="AL658" s="35"/>
      <c r="AM658" s="2"/>
      <c r="AN658" s="2"/>
    </row>
    <row r="659" spans="17:40" x14ac:dyDescent="0.25">
      <c r="Q659" s="30"/>
      <c r="R659" s="30"/>
      <c r="S659" s="35"/>
      <c r="T659" s="35"/>
      <c r="U659" s="35"/>
      <c r="V659" s="35"/>
      <c r="W659" s="35"/>
      <c r="X659" s="35"/>
      <c r="Y659" s="35"/>
      <c r="Z659" s="35"/>
      <c r="AA659" s="35"/>
      <c r="AB659" s="35"/>
      <c r="AC659" s="35"/>
      <c r="AD659" s="35"/>
      <c r="AE659" s="35"/>
      <c r="AF659" s="35"/>
      <c r="AG659" s="35"/>
      <c r="AH659" s="35"/>
      <c r="AI659" s="35"/>
      <c r="AJ659" s="35"/>
      <c r="AK659" s="35"/>
      <c r="AL659" s="35"/>
      <c r="AM659" s="2"/>
      <c r="AN659" s="2"/>
    </row>
    <row r="660" spans="17:40" x14ac:dyDescent="0.25">
      <c r="Q660" s="30"/>
      <c r="R660" s="30"/>
      <c r="S660" s="35"/>
      <c r="T660" s="35"/>
      <c r="U660" s="35"/>
      <c r="V660" s="35"/>
      <c r="W660" s="35"/>
      <c r="X660" s="35"/>
      <c r="Y660" s="35"/>
      <c r="Z660" s="35"/>
      <c r="AA660" s="35"/>
      <c r="AB660" s="35"/>
      <c r="AC660" s="35"/>
      <c r="AD660" s="35"/>
      <c r="AE660" s="35"/>
      <c r="AF660" s="35"/>
      <c r="AG660" s="35"/>
      <c r="AH660" s="35"/>
      <c r="AI660" s="35"/>
      <c r="AJ660" s="35"/>
      <c r="AK660" s="35"/>
      <c r="AL660" s="35"/>
      <c r="AM660" s="2"/>
      <c r="AN660" s="2"/>
    </row>
    <row r="661" spans="17:40" x14ac:dyDescent="0.25">
      <c r="Q661" s="30"/>
      <c r="R661" s="30"/>
      <c r="S661" s="35"/>
      <c r="T661" s="35"/>
      <c r="U661" s="35"/>
      <c r="V661" s="35"/>
      <c r="W661" s="35"/>
      <c r="X661" s="35"/>
      <c r="Y661" s="35"/>
      <c r="Z661" s="35"/>
      <c r="AA661" s="35"/>
      <c r="AB661" s="35"/>
      <c r="AC661" s="35"/>
      <c r="AD661" s="35"/>
      <c r="AE661" s="35"/>
      <c r="AF661" s="35"/>
      <c r="AG661" s="35"/>
      <c r="AH661" s="35"/>
      <c r="AI661" s="35"/>
      <c r="AJ661" s="35"/>
      <c r="AK661" s="35"/>
      <c r="AL661" s="35"/>
      <c r="AM661" s="2"/>
      <c r="AN661" s="2"/>
    </row>
    <row r="662" spans="17:40" x14ac:dyDescent="0.25">
      <c r="Q662" s="30"/>
      <c r="R662" s="30"/>
      <c r="S662" s="35"/>
      <c r="T662" s="35"/>
      <c r="U662" s="35"/>
      <c r="V662" s="35"/>
      <c r="W662" s="35"/>
      <c r="X662" s="35"/>
      <c r="Y662" s="35"/>
      <c r="Z662" s="35"/>
      <c r="AA662" s="35"/>
      <c r="AB662" s="35"/>
      <c r="AC662" s="35"/>
      <c r="AD662" s="35"/>
      <c r="AE662" s="35"/>
      <c r="AF662" s="35"/>
      <c r="AG662" s="35"/>
      <c r="AH662" s="35"/>
      <c r="AI662" s="35"/>
      <c r="AJ662" s="35"/>
      <c r="AK662" s="35"/>
      <c r="AL662" s="35"/>
      <c r="AM662" s="2"/>
      <c r="AN662" s="2"/>
    </row>
    <row r="663" spans="17:40" x14ac:dyDescent="0.25">
      <c r="Q663" s="30"/>
      <c r="R663" s="30"/>
      <c r="S663" s="35"/>
      <c r="T663" s="35"/>
      <c r="U663" s="35"/>
      <c r="V663" s="35"/>
      <c r="W663" s="35"/>
      <c r="X663" s="35"/>
      <c r="Y663" s="35"/>
      <c r="Z663" s="35"/>
      <c r="AA663" s="35"/>
      <c r="AB663" s="35"/>
      <c r="AC663" s="35"/>
      <c r="AD663" s="35"/>
      <c r="AE663" s="35"/>
      <c r="AF663" s="35"/>
      <c r="AG663" s="35"/>
      <c r="AH663" s="35"/>
      <c r="AI663" s="35"/>
      <c r="AJ663" s="35"/>
      <c r="AK663" s="35"/>
      <c r="AL663" s="35"/>
      <c r="AM663" s="2"/>
      <c r="AN663" s="2"/>
    </row>
    <row r="664" spans="17:40" x14ac:dyDescent="0.25">
      <c r="Q664" s="30"/>
      <c r="R664" s="30"/>
      <c r="S664" s="35"/>
      <c r="T664" s="35"/>
      <c r="U664" s="35"/>
      <c r="V664" s="35"/>
      <c r="W664" s="35"/>
      <c r="X664" s="35"/>
      <c r="Y664" s="35"/>
      <c r="Z664" s="35"/>
      <c r="AA664" s="35"/>
      <c r="AB664" s="35"/>
      <c r="AC664" s="35"/>
      <c r="AD664" s="35"/>
      <c r="AE664" s="35"/>
      <c r="AF664" s="35"/>
      <c r="AG664" s="35"/>
      <c r="AH664" s="35"/>
      <c r="AI664" s="35"/>
      <c r="AJ664" s="35"/>
      <c r="AK664" s="35"/>
      <c r="AL664" s="35"/>
      <c r="AM664" s="2"/>
      <c r="AN664" s="2"/>
    </row>
    <row r="665" spans="17:40" x14ac:dyDescent="0.25">
      <c r="Q665" s="30"/>
      <c r="R665" s="30"/>
      <c r="S665" s="35"/>
      <c r="T665" s="35"/>
      <c r="U665" s="35"/>
      <c r="V665" s="35"/>
      <c r="W665" s="35"/>
      <c r="X665" s="35"/>
      <c r="Y665" s="35"/>
      <c r="Z665" s="35"/>
      <c r="AA665" s="35"/>
      <c r="AB665" s="35"/>
      <c r="AC665" s="35"/>
      <c r="AD665" s="35"/>
      <c r="AE665" s="35"/>
      <c r="AF665" s="35"/>
      <c r="AG665" s="35"/>
      <c r="AH665" s="35"/>
      <c r="AI665" s="35"/>
      <c r="AJ665" s="35"/>
      <c r="AK665" s="35"/>
      <c r="AL665" s="35"/>
      <c r="AM665" s="2"/>
      <c r="AN665" s="2"/>
    </row>
    <row r="666" spans="17:40" x14ac:dyDescent="0.25">
      <c r="Q666" s="30"/>
      <c r="R666" s="30"/>
      <c r="S666" s="35"/>
      <c r="T666" s="35"/>
      <c r="U666" s="35"/>
      <c r="V666" s="35"/>
      <c r="W666" s="35"/>
      <c r="X666" s="35"/>
      <c r="Y666" s="35"/>
      <c r="Z666" s="35"/>
      <c r="AA666" s="35"/>
      <c r="AB666" s="35"/>
      <c r="AC666" s="35"/>
      <c r="AD666" s="35"/>
      <c r="AE666" s="35"/>
      <c r="AF666" s="35"/>
      <c r="AG666" s="35"/>
      <c r="AH666" s="35"/>
      <c r="AI666" s="35"/>
      <c r="AJ666" s="35"/>
      <c r="AK666" s="35"/>
      <c r="AL666" s="35"/>
      <c r="AM666" s="2"/>
      <c r="AN666" s="2"/>
    </row>
    <row r="667" spans="17:40" x14ac:dyDescent="0.25">
      <c r="Q667" s="30"/>
      <c r="R667" s="30"/>
      <c r="S667" s="35"/>
      <c r="T667" s="35"/>
      <c r="U667" s="35"/>
      <c r="V667" s="35"/>
      <c r="W667" s="35"/>
      <c r="X667" s="35"/>
      <c r="Y667" s="35"/>
      <c r="Z667" s="35"/>
      <c r="AA667" s="35"/>
      <c r="AB667" s="35"/>
      <c r="AC667" s="35"/>
      <c r="AD667" s="35"/>
      <c r="AE667" s="35"/>
      <c r="AF667" s="35"/>
      <c r="AG667" s="35"/>
      <c r="AH667" s="35"/>
      <c r="AI667" s="35"/>
      <c r="AJ667" s="35"/>
      <c r="AK667" s="35"/>
      <c r="AL667" s="35"/>
      <c r="AM667" s="2"/>
      <c r="AN667" s="2"/>
    </row>
    <row r="668" spans="17:40" x14ac:dyDescent="0.25">
      <c r="Q668" s="30"/>
      <c r="R668" s="30"/>
      <c r="S668" s="35"/>
      <c r="T668" s="35"/>
      <c r="U668" s="35"/>
      <c r="V668" s="35"/>
      <c r="W668" s="35"/>
      <c r="X668" s="35"/>
      <c r="Y668" s="35"/>
      <c r="Z668" s="35"/>
      <c r="AA668" s="35"/>
      <c r="AB668" s="35"/>
      <c r="AC668" s="35"/>
      <c r="AD668" s="35"/>
      <c r="AE668" s="35"/>
      <c r="AF668" s="35"/>
      <c r="AG668" s="35"/>
      <c r="AH668" s="35"/>
      <c r="AI668" s="35"/>
      <c r="AJ668" s="35"/>
      <c r="AK668" s="35"/>
      <c r="AL668" s="35"/>
      <c r="AM668" s="2"/>
      <c r="AN668" s="2"/>
    </row>
    <row r="669" spans="17:40" x14ac:dyDescent="0.25">
      <c r="Q669" s="30"/>
      <c r="R669" s="30"/>
      <c r="S669" s="35"/>
      <c r="T669" s="35"/>
      <c r="U669" s="35"/>
      <c r="V669" s="35"/>
      <c r="W669" s="35"/>
      <c r="X669" s="35"/>
      <c r="Y669" s="35"/>
      <c r="Z669" s="35"/>
      <c r="AA669" s="35"/>
      <c r="AB669" s="35"/>
      <c r="AC669" s="35"/>
      <c r="AD669" s="35"/>
      <c r="AE669" s="35"/>
      <c r="AF669" s="35"/>
      <c r="AG669" s="35"/>
      <c r="AH669" s="35"/>
      <c r="AI669" s="35"/>
      <c r="AJ669" s="35"/>
      <c r="AK669" s="35"/>
      <c r="AL669" s="35"/>
      <c r="AM669" s="2"/>
      <c r="AN669" s="2"/>
    </row>
    <row r="670" spans="17:40" x14ac:dyDescent="0.25">
      <c r="Q670" s="30"/>
      <c r="R670" s="30"/>
      <c r="S670" s="35"/>
      <c r="T670" s="35"/>
      <c r="U670" s="35"/>
      <c r="V670" s="35"/>
      <c r="W670" s="35"/>
      <c r="X670" s="35"/>
      <c r="Y670" s="35"/>
      <c r="Z670" s="35"/>
      <c r="AA670" s="35"/>
      <c r="AB670" s="35"/>
      <c r="AC670" s="35"/>
      <c r="AD670" s="35"/>
      <c r="AE670" s="35"/>
      <c r="AF670" s="35"/>
      <c r="AG670" s="35"/>
      <c r="AH670" s="35"/>
      <c r="AI670" s="35"/>
      <c r="AJ670" s="35"/>
      <c r="AK670" s="35"/>
      <c r="AL670" s="35"/>
      <c r="AM670" s="2"/>
      <c r="AN670" s="2"/>
    </row>
    <row r="671" spans="17:40" x14ac:dyDescent="0.25">
      <c r="Q671" s="30"/>
      <c r="R671" s="30"/>
      <c r="S671" s="35"/>
      <c r="T671" s="35"/>
      <c r="U671" s="35"/>
      <c r="V671" s="35"/>
      <c r="W671" s="35"/>
      <c r="X671" s="35"/>
      <c r="Y671" s="35"/>
      <c r="Z671" s="35"/>
      <c r="AA671" s="35"/>
      <c r="AB671" s="35"/>
      <c r="AC671" s="35"/>
      <c r="AD671" s="35"/>
      <c r="AE671" s="35"/>
      <c r="AF671" s="35"/>
      <c r="AG671" s="35"/>
      <c r="AH671" s="35"/>
      <c r="AI671" s="35"/>
      <c r="AJ671" s="35"/>
      <c r="AK671" s="35"/>
      <c r="AL671" s="35"/>
      <c r="AM671" s="2"/>
      <c r="AN671" s="2"/>
    </row>
    <row r="672" spans="17:40" x14ac:dyDescent="0.25">
      <c r="Q672" s="30"/>
      <c r="R672" s="30"/>
      <c r="S672" s="35"/>
      <c r="T672" s="35"/>
      <c r="U672" s="35"/>
      <c r="V672" s="35"/>
      <c r="W672" s="35"/>
      <c r="X672" s="35"/>
      <c r="Y672" s="35"/>
      <c r="Z672" s="35"/>
      <c r="AA672" s="35"/>
      <c r="AB672" s="35"/>
      <c r="AC672" s="35"/>
      <c r="AD672" s="35"/>
      <c r="AE672" s="35"/>
      <c r="AF672" s="35"/>
      <c r="AG672" s="35"/>
      <c r="AH672" s="35"/>
      <c r="AI672" s="35"/>
      <c r="AJ672" s="35"/>
      <c r="AK672" s="35"/>
      <c r="AL672" s="35"/>
      <c r="AM672" s="2"/>
      <c r="AN672" s="2"/>
    </row>
    <row r="673" spans="17:40" x14ac:dyDescent="0.25">
      <c r="Q673" s="30"/>
      <c r="R673" s="30"/>
      <c r="S673" s="35"/>
      <c r="T673" s="35"/>
      <c r="U673" s="35"/>
      <c r="V673" s="35"/>
      <c r="W673" s="35"/>
      <c r="X673" s="35"/>
      <c r="Y673" s="35"/>
      <c r="Z673" s="35"/>
      <c r="AA673" s="35"/>
      <c r="AB673" s="35"/>
      <c r="AC673" s="35"/>
      <c r="AD673" s="35"/>
      <c r="AE673" s="35"/>
      <c r="AF673" s="35"/>
      <c r="AG673" s="35"/>
      <c r="AH673" s="35"/>
      <c r="AI673" s="35"/>
      <c r="AJ673" s="35"/>
      <c r="AK673" s="35"/>
      <c r="AL673" s="35"/>
      <c r="AM673" s="2"/>
      <c r="AN673" s="2"/>
    </row>
    <row r="674" spans="17:40" x14ac:dyDescent="0.25">
      <c r="Q674" s="30"/>
      <c r="R674" s="30"/>
      <c r="S674" s="35"/>
      <c r="T674" s="35"/>
      <c r="U674" s="35"/>
      <c r="V674" s="35"/>
      <c r="W674" s="35"/>
      <c r="X674" s="35"/>
      <c r="Y674" s="35"/>
      <c r="Z674" s="35"/>
      <c r="AA674" s="35"/>
      <c r="AB674" s="35"/>
      <c r="AC674" s="35"/>
      <c r="AD674" s="35"/>
      <c r="AE674" s="35"/>
      <c r="AF674" s="35"/>
      <c r="AG674" s="35"/>
      <c r="AH674" s="35"/>
      <c r="AI674" s="35"/>
      <c r="AJ674" s="35"/>
      <c r="AK674" s="35"/>
      <c r="AL674" s="35"/>
      <c r="AM674" s="2"/>
      <c r="AN674" s="2"/>
    </row>
    <row r="675" spans="17:40" x14ac:dyDescent="0.25">
      <c r="Q675" s="30"/>
      <c r="R675" s="30"/>
      <c r="S675" s="35"/>
      <c r="T675" s="35"/>
      <c r="U675" s="35"/>
      <c r="V675" s="35"/>
      <c r="W675" s="35"/>
      <c r="X675" s="35"/>
      <c r="Y675" s="35"/>
      <c r="Z675" s="35"/>
      <c r="AA675" s="35"/>
      <c r="AB675" s="35"/>
      <c r="AC675" s="35"/>
      <c r="AD675" s="35"/>
      <c r="AE675" s="35"/>
      <c r="AF675" s="35"/>
      <c r="AG675" s="35"/>
      <c r="AH675" s="35"/>
      <c r="AI675" s="35"/>
      <c r="AJ675" s="35"/>
      <c r="AK675" s="35"/>
      <c r="AL675" s="35"/>
      <c r="AM675" s="2"/>
      <c r="AN675" s="2"/>
    </row>
    <row r="676" spans="17:40" x14ac:dyDescent="0.25">
      <c r="Q676" s="30"/>
      <c r="R676" s="30"/>
      <c r="S676" s="35"/>
      <c r="T676" s="35"/>
      <c r="U676" s="35"/>
      <c r="V676" s="35"/>
      <c r="W676" s="35"/>
      <c r="X676" s="35"/>
      <c r="Y676" s="35"/>
      <c r="Z676" s="35"/>
      <c r="AA676" s="35"/>
      <c r="AB676" s="35"/>
      <c r="AC676" s="35"/>
      <c r="AD676" s="35"/>
      <c r="AE676" s="35"/>
      <c r="AF676" s="35"/>
      <c r="AG676" s="35"/>
      <c r="AH676" s="35"/>
      <c r="AI676" s="35"/>
      <c r="AJ676" s="35"/>
      <c r="AK676" s="35"/>
      <c r="AL676" s="35"/>
      <c r="AM676" s="2"/>
      <c r="AN676" s="2"/>
    </row>
    <row r="677" spans="17:40" x14ac:dyDescent="0.25">
      <c r="Q677" s="30"/>
      <c r="R677" s="30"/>
      <c r="S677" s="35"/>
      <c r="T677" s="35"/>
      <c r="U677" s="35"/>
      <c r="V677" s="35"/>
      <c r="W677" s="35"/>
      <c r="X677" s="35"/>
      <c r="Y677" s="35"/>
      <c r="Z677" s="35"/>
      <c r="AA677" s="35"/>
      <c r="AB677" s="35"/>
      <c r="AC677" s="35"/>
      <c r="AD677" s="35"/>
      <c r="AE677" s="35"/>
      <c r="AF677" s="35"/>
      <c r="AG677" s="35"/>
      <c r="AH677" s="35"/>
      <c r="AI677" s="35"/>
      <c r="AJ677" s="35"/>
      <c r="AK677" s="35"/>
      <c r="AL677" s="35"/>
      <c r="AM677" s="2"/>
      <c r="AN677" s="2"/>
    </row>
    <row r="678" spans="17:40" x14ac:dyDescent="0.25">
      <c r="Q678" s="30"/>
      <c r="R678" s="30"/>
      <c r="S678" s="35"/>
      <c r="T678" s="35"/>
      <c r="U678" s="35"/>
      <c r="V678" s="35"/>
      <c r="W678" s="35"/>
      <c r="X678" s="35"/>
      <c r="Y678" s="35"/>
      <c r="Z678" s="35"/>
      <c r="AA678" s="35"/>
      <c r="AB678" s="35"/>
      <c r="AC678" s="35"/>
      <c r="AD678" s="35"/>
      <c r="AE678" s="35"/>
      <c r="AF678" s="35"/>
      <c r="AG678" s="35"/>
      <c r="AH678" s="35"/>
      <c r="AI678" s="35"/>
      <c r="AJ678" s="35"/>
      <c r="AK678" s="35"/>
      <c r="AL678" s="35"/>
      <c r="AM678" s="2"/>
      <c r="AN678" s="2"/>
    </row>
    <row r="679" spans="17:40" x14ac:dyDescent="0.25">
      <c r="Q679" s="30"/>
      <c r="R679" s="30"/>
      <c r="S679" s="35"/>
      <c r="T679" s="35"/>
      <c r="U679" s="35"/>
      <c r="V679" s="35"/>
      <c r="W679" s="35"/>
      <c r="X679" s="35"/>
      <c r="Y679" s="35"/>
      <c r="Z679" s="35"/>
      <c r="AA679" s="35"/>
      <c r="AB679" s="35"/>
      <c r="AC679" s="35"/>
      <c r="AD679" s="35"/>
      <c r="AE679" s="35"/>
      <c r="AF679" s="35"/>
      <c r="AG679" s="35"/>
      <c r="AH679" s="35"/>
      <c r="AI679" s="35"/>
      <c r="AJ679" s="35"/>
      <c r="AK679" s="35"/>
      <c r="AL679" s="35"/>
      <c r="AM679" s="2"/>
      <c r="AN679" s="2"/>
    </row>
    <row r="680" spans="17:40" x14ac:dyDescent="0.25">
      <c r="Q680" s="30"/>
      <c r="R680" s="30"/>
      <c r="S680" s="35"/>
      <c r="T680" s="35"/>
      <c r="U680" s="35"/>
      <c r="V680" s="35"/>
      <c r="W680" s="35"/>
      <c r="X680" s="35"/>
      <c r="Y680" s="35"/>
      <c r="Z680" s="35"/>
      <c r="AA680" s="35"/>
      <c r="AB680" s="35"/>
      <c r="AC680" s="35"/>
      <c r="AD680" s="35"/>
      <c r="AE680" s="35"/>
      <c r="AF680" s="35"/>
      <c r="AG680" s="35"/>
      <c r="AH680" s="35"/>
      <c r="AI680" s="35"/>
      <c r="AJ680" s="35"/>
      <c r="AK680" s="35"/>
      <c r="AL680" s="35"/>
      <c r="AM680" s="2"/>
      <c r="AN680" s="2"/>
    </row>
    <row r="681" spans="17:40" x14ac:dyDescent="0.25">
      <c r="Q681" s="30"/>
      <c r="R681" s="30"/>
      <c r="S681" s="35"/>
      <c r="T681" s="35"/>
      <c r="U681" s="35"/>
      <c r="V681" s="35"/>
      <c r="W681" s="35"/>
      <c r="X681" s="35"/>
      <c r="Y681" s="35"/>
      <c r="Z681" s="35"/>
      <c r="AA681" s="35"/>
      <c r="AB681" s="35"/>
      <c r="AC681" s="35"/>
      <c r="AD681" s="35"/>
      <c r="AE681" s="35"/>
      <c r="AF681" s="35"/>
      <c r="AG681" s="35"/>
      <c r="AH681" s="35"/>
      <c r="AI681" s="35"/>
      <c r="AJ681" s="35"/>
      <c r="AK681" s="35"/>
      <c r="AL681" s="35"/>
      <c r="AM681" s="2"/>
      <c r="AN681" s="2"/>
    </row>
    <row r="682" spans="17:40" x14ac:dyDescent="0.25">
      <c r="Q682" s="30"/>
      <c r="R682" s="30"/>
      <c r="S682" s="35"/>
      <c r="T682" s="35"/>
      <c r="U682" s="35"/>
      <c r="V682" s="35"/>
      <c r="W682" s="35"/>
      <c r="X682" s="35"/>
      <c r="Y682" s="35"/>
      <c r="Z682" s="35"/>
      <c r="AA682" s="35"/>
      <c r="AB682" s="35"/>
      <c r="AC682" s="35"/>
      <c r="AD682" s="35"/>
      <c r="AE682" s="35"/>
      <c r="AF682" s="35"/>
      <c r="AG682" s="35"/>
      <c r="AH682" s="35"/>
      <c r="AI682" s="35"/>
      <c r="AJ682" s="35"/>
      <c r="AK682" s="35"/>
      <c r="AL682" s="35"/>
      <c r="AM682" s="2"/>
      <c r="AN682" s="2"/>
    </row>
    <row r="683" spans="17:40" x14ac:dyDescent="0.25">
      <c r="Q683" s="30"/>
      <c r="R683" s="30"/>
      <c r="S683" s="35"/>
      <c r="T683" s="35"/>
      <c r="U683" s="35"/>
      <c r="V683" s="35"/>
      <c r="W683" s="35"/>
      <c r="X683" s="35"/>
      <c r="Y683" s="35"/>
      <c r="Z683" s="35"/>
      <c r="AA683" s="35"/>
      <c r="AB683" s="35"/>
      <c r="AC683" s="35"/>
      <c r="AD683" s="35"/>
      <c r="AE683" s="35"/>
      <c r="AF683" s="35"/>
      <c r="AG683" s="35"/>
      <c r="AH683" s="35"/>
      <c r="AI683" s="35"/>
      <c r="AJ683" s="35"/>
      <c r="AK683" s="35"/>
      <c r="AL683" s="35"/>
      <c r="AM683" s="2"/>
      <c r="AN683" s="2"/>
    </row>
    <row r="684" spans="17:40" x14ac:dyDescent="0.25">
      <c r="Q684" s="30"/>
      <c r="R684" s="30"/>
      <c r="S684" s="35"/>
      <c r="T684" s="35"/>
      <c r="U684" s="35"/>
      <c r="V684" s="35"/>
      <c r="W684" s="35"/>
      <c r="X684" s="35"/>
      <c r="Y684" s="35"/>
      <c r="Z684" s="35"/>
      <c r="AA684" s="35"/>
      <c r="AB684" s="35"/>
      <c r="AC684" s="35"/>
      <c r="AD684" s="35"/>
      <c r="AE684" s="35"/>
      <c r="AF684" s="35"/>
      <c r="AG684" s="35"/>
      <c r="AH684" s="35"/>
      <c r="AI684" s="35"/>
      <c r="AJ684" s="35"/>
      <c r="AK684" s="35"/>
      <c r="AL684" s="35"/>
      <c r="AM684" s="2"/>
      <c r="AN684" s="2"/>
    </row>
    <row r="685" spans="17:40" x14ac:dyDescent="0.25">
      <c r="Q685" s="30"/>
      <c r="R685" s="30"/>
      <c r="S685" s="35"/>
      <c r="T685" s="35"/>
      <c r="U685" s="35"/>
      <c r="V685" s="35"/>
      <c r="W685" s="35"/>
      <c r="X685" s="35"/>
      <c r="Y685" s="35"/>
      <c r="Z685" s="35"/>
      <c r="AA685" s="35"/>
      <c r="AB685" s="35"/>
      <c r="AC685" s="35"/>
      <c r="AD685" s="35"/>
      <c r="AE685" s="35"/>
      <c r="AF685" s="35"/>
      <c r="AG685" s="35"/>
      <c r="AH685" s="35"/>
      <c r="AI685" s="35"/>
      <c r="AJ685" s="35"/>
      <c r="AK685" s="35"/>
      <c r="AL685" s="35"/>
      <c r="AM685" s="2"/>
      <c r="AN685" s="2"/>
    </row>
    <row r="686" spans="17:40" x14ac:dyDescent="0.25">
      <c r="Q686" s="30"/>
      <c r="R686" s="30"/>
      <c r="S686" s="35"/>
      <c r="T686" s="35"/>
      <c r="U686" s="35"/>
      <c r="V686" s="35"/>
      <c r="W686" s="35"/>
      <c r="X686" s="35"/>
      <c r="Y686" s="35"/>
      <c r="Z686" s="35"/>
      <c r="AA686" s="35"/>
      <c r="AB686" s="35"/>
      <c r="AC686" s="35"/>
      <c r="AD686" s="35"/>
      <c r="AE686" s="35"/>
      <c r="AF686" s="35"/>
      <c r="AG686" s="35"/>
      <c r="AH686" s="35"/>
      <c r="AI686" s="35"/>
      <c r="AJ686" s="35"/>
      <c r="AK686" s="35"/>
      <c r="AL686" s="35"/>
      <c r="AM686" s="2"/>
      <c r="AN686" s="2"/>
    </row>
    <row r="687" spans="17:40" x14ac:dyDescent="0.25">
      <c r="Q687" s="30"/>
      <c r="R687" s="30"/>
      <c r="S687" s="35"/>
      <c r="T687" s="35"/>
      <c r="U687" s="35"/>
      <c r="V687" s="35"/>
      <c r="W687" s="35"/>
      <c r="X687" s="35"/>
      <c r="Y687" s="35"/>
      <c r="Z687" s="35"/>
      <c r="AA687" s="35"/>
      <c r="AB687" s="35"/>
      <c r="AC687" s="35"/>
      <c r="AD687" s="35"/>
      <c r="AE687" s="35"/>
      <c r="AF687" s="35"/>
      <c r="AG687" s="35"/>
      <c r="AH687" s="35"/>
      <c r="AI687" s="35"/>
      <c r="AJ687" s="35"/>
      <c r="AK687" s="35"/>
      <c r="AL687" s="35"/>
      <c r="AM687" s="2"/>
      <c r="AN687" s="2"/>
    </row>
    <row r="688" spans="17:40" x14ac:dyDescent="0.25">
      <c r="Q688" s="30"/>
      <c r="R688" s="30"/>
      <c r="S688" s="35"/>
      <c r="T688" s="35"/>
      <c r="U688" s="35"/>
      <c r="V688" s="35"/>
      <c r="W688" s="35"/>
      <c r="X688" s="35"/>
      <c r="Y688" s="35"/>
      <c r="Z688" s="35"/>
      <c r="AA688" s="35"/>
      <c r="AB688" s="35"/>
      <c r="AC688" s="35"/>
      <c r="AD688" s="35"/>
      <c r="AE688" s="35"/>
      <c r="AF688" s="35"/>
      <c r="AG688" s="35"/>
      <c r="AH688" s="35"/>
      <c r="AI688" s="35"/>
      <c r="AJ688" s="35"/>
      <c r="AK688" s="35"/>
      <c r="AL688" s="35"/>
      <c r="AM688" s="2"/>
      <c r="AN688" s="2"/>
    </row>
    <row r="689" spans="17:40" x14ac:dyDescent="0.25">
      <c r="Q689" s="30"/>
      <c r="R689" s="30"/>
      <c r="S689" s="35"/>
      <c r="T689" s="35"/>
      <c r="U689" s="35"/>
      <c r="V689" s="35"/>
      <c r="W689" s="35"/>
      <c r="X689" s="35"/>
      <c r="Y689" s="35"/>
      <c r="Z689" s="35"/>
      <c r="AA689" s="35"/>
      <c r="AB689" s="35"/>
      <c r="AC689" s="35"/>
      <c r="AD689" s="35"/>
      <c r="AE689" s="35"/>
      <c r="AF689" s="35"/>
      <c r="AG689" s="35"/>
      <c r="AH689" s="35"/>
      <c r="AI689" s="35"/>
      <c r="AJ689" s="35"/>
      <c r="AK689" s="35"/>
      <c r="AL689" s="35"/>
      <c r="AM689" s="2"/>
      <c r="AN689" s="2"/>
    </row>
    <row r="690" spans="17:40" x14ac:dyDescent="0.25">
      <c r="Q690" s="30"/>
      <c r="R690" s="30"/>
      <c r="S690" s="35"/>
      <c r="T690" s="35"/>
      <c r="U690" s="35"/>
      <c r="V690" s="35"/>
      <c r="W690" s="35"/>
      <c r="X690" s="35"/>
      <c r="Y690" s="35"/>
      <c r="Z690" s="35"/>
      <c r="AA690" s="35"/>
      <c r="AB690" s="35"/>
      <c r="AC690" s="35"/>
      <c r="AD690" s="35"/>
      <c r="AE690" s="35"/>
      <c r="AF690" s="35"/>
      <c r="AG690" s="35"/>
      <c r="AH690" s="35"/>
      <c r="AI690" s="35"/>
      <c r="AJ690" s="35"/>
      <c r="AK690" s="35"/>
      <c r="AL690" s="35"/>
      <c r="AM690" s="2"/>
      <c r="AN690" s="2"/>
    </row>
    <row r="691" spans="17:40" x14ac:dyDescent="0.25">
      <c r="Q691" s="30"/>
      <c r="R691" s="30"/>
      <c r="S691" s="35"/>
      <c r="T691" s="35"/>
      <c r="U691" s="35"/>
      <c r="V691" s="35"/>
      <c r="W691" s="35"/>
      <c r="X691" s="35"/>
      <c r="Y691" s="35"/>
      <c r="Z691" s="35"/>
      <c r="AA691" s="35"/>
      <c r="AB691" s="35"/>
      <c r="AC691" s="35"/>
      <c r="AD691" s="35"/>
      <c r="AE691" s="35"/>
      <c r="AF691" s="35"/>
      <c r="AG691" s="35"/>
      <c r="AH691" s="35"/>
      <c r="AI691" s="35"/>
      <c r="AJ691" s="35"/>
      <c r="AK691" s="35"/>
      <c r="AL691" s="35"/>
      <c r="AM691" s="2"/>
      <c r="AN691" s="2"/>
    </row>
    <row r="692" spans="17:40" x14ac:dyDescent="0.25">
      <c r="Q692" s="30"/>
      <c r="R692" s="30"/>
      <c r="S692" s="35"/>
      <c r="T692" s="35"/>
      <c r="U692" s="35"/>
      <c r="V692" s="35"/>
      <c r="W692" s="35"/>
      <c r="X692" s="35"/>
      <c r="Y692" s="35"/>
      <c r="Z692" s="35"/>
      <c r="AA692" s="35"/>
      <c r="AB692" s="35"/>
      <c r="AC692" s="35"/>
      <c r="AD692" s="35"/>
      <c r="AE692" s="35"/>
      <c r="AF692" s="35"/>
      <c r="AG692" s="35"/>
      <c r="AH692" s="35"/>
      <c r="AI692" s="35"/>
      <c r="AJ692" s="35"/>
      <c r="AK692" s="35"/>
      <c r="AL692" s="35"/>
      <c r="AM692" s="2"/>
      <c r="AN692" s="2"/>
    </row>
  </sheetData>
  <sheetProtection selectLockedCells="1" selectUnlockedCells="1"/>
  <mergeCells count="13">
    <mergeCell ref="A1:P1"/>
    <mergeCell ref="D112:J112"/>
    <mergeCell ref="G2:K2"/>
    <mergeCell ref="M2:Q2"/>
    <mergeCell ref="AM2:AP2"/>
    <mergeCell ref="W2:Z2"/>
    <mergeCell ref="S2:V2"/>
    <mergeCell ref="AA2:AD2"/>
    <mergeCell ref="AE2:AH2"/>
    <mergeCell ref="AI2:AL2"/>
    <mergeCell ref="A2:F2"/>
    <mergeCell ref="A104:D104"/>
    <mergeCell ref="A105:D105"/>
  </mergeCells>
  <printOptions horizontalCentered="1" verticalCentered="1"/>
  <pageMargins left="0.25" right="0.25" top="0.75" bottom="0.75" header="0.3" footer="0.3"/>
  <pageSetup paperSize="8" scale="20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692"/>
  <sheetViews>
    <sheetView zoomScaleNormal="100" workbookViewId="0">
      <selection sqref="A1:Q1"/>
    </sheetView>
  </sheetViews>
  <sheetFormatPr defaultRowHeight="15" x14ac:dyDescent="0.25"/>
  <cols>
    <col min="1" max="1" width="7.42578125" bestFit="1" customWidth="1"/>
    <col min="2" max="2" width="4.42578125" customWidth="1"/>
    <col min="3" max="3" width="4.140625" bestFit="1" customWidth="1"/>
    <col min="4" max="4" width="23.42578125" style="1" customWidth="1"/>
    <col min="5" max="5" width="31.140625" customWidth="1"/>
    <col min="6" max="6" width="8.7109375" style="180" customWidth="1"/>
    <col min="7" max="7" width="6" style="9" customWidth="1"/>
    <col min="8" max="9" width="6" style="10" customWidth="1"/>
    <col min="10" max="10" width="6" style="11" customWidth="1"/>
    <col min="11" max="11" width="6.85546875" style="10" customWidth="1"/>
    <col min="12" max="12" width="14.42578125" customWidth="1"/>
    <col min="13" max="13" width="6" style="12" customWidth="1"/>
    <col min="14" max="15" width="6" style="13" customWidth="1"/>
    <col min="16" max="16" width="6" style="14" customWidth="1"/>
    <col min="17" max="17" width="7.42578125" style="13" customWidth="1"/>
    <col min="18" max="18" width="13.7109375" style="13" bestFit="1" customWidth="1"/>
    <col min="19" max="19" width="9.7109375" style="26" customWidth="1"/>
    <col min="20" max="20" width="9.85546875" style="26" customWidth="1"/>
    <col min="21" max="22" width="9.140625" style="26"/>
    <col min="23" max="24" width="9.85546875" style="29" customWidth="1"/>
    <col min="25" max="26" width="9.140625" style="29"/>
    <col min="27" max="27" width="10" style="17" customWidth="1"/>
    <col min="28" max="30" width="9.140625" style="17"/>
    <col min="31" max="34" width="9.140625" style="20"/>
    <col min="35" max="35" width="10.42578125" style="23" customWidth="1"/>
    <col min="36" max="36" width="10" style="23" customWidth="1"/>
    <col min="37" max="38" width="9.140625" style="23"/>
    <col min="39" max="40" width="9.85546875" customWidth="1"/>
    <col min="43" max="43" width="31.42578125" bestFit="1" customWidth="1"/>
    <col min="44" max="44" width="54.140625" bestFit="1" customWidth="1"/>
  </cols>
  <sheetData>
    <row r="1" spans="1:94" s="183" customFormat="1" ht="27" customHeight="1" x14ac:dyDescent="0.25">
      <c r="A1" s="196" t="s">
        <v>170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</row>
    <row r="2" spans="1:94" s="189" customFormat="1" ht="39" customHeight="1" thickBot="1" x14ac:dyDescent="0.3">
      <c r="A2" s="208" t="s">
        <v>166</v>
      </c>
      <c r="B2" s="208"/>
      <c r="C2" s="208"/>
      <c r="D2" s="208"/>
      <c r="E2" s="208"/>
      <c r="F2" s="208"/>
      <c r="G2" s="201" t="s">
        <v>84</v>
      </c>
      <c r="H2" s="202"/>
      <c r="I2" s="202"/>
      <c r="J2" s="202"/>
      <c r="K2" s="202"/>
      <c r="L2" s="187"/>
      <c r="M2" s="201" t="s">
        <v>85</v>
      </c>
      <c r="N2" s="202"/>
      <c r="O2" s="202"/>
      <c r="P2" s="202"/>
      <c r="Q2" s="202"/>
      <c r="R2" s="191"/>
      <c r="S2" s="207" t="s">
        <v>169</v>
      </c>
      <c r="T2" s="207"/>
      <c r="U2" s="207"/>
      <c r="V2" s="207"/>
      <c r="W2" s="207" t="s">
        <v>160</v>
      </c>
      <c r="X2" s="207"/>
      <c r="Y2" s="207"/>
      <c r="Z2" s="207"/>
      <c r="AA2" s="207" t="s">
        <v>159</v>
      </c>
      <c r="AB2" s="207"/>
      <c r="AC2" s="207"/>
      <c r="AD2" s="207"/>
      <c r="AE2" s="207" t="s">
        <v>158</v>
      </c>
      <c r="AF2" s="207"/>
      <c r="AG2" s="207"/>
      <c r="AH2" s="207"/>
      <c r="AI2" s="207" t="s">
        <v>156</v>
      </c>
      <c r="AJ2" s="207"/>
      <c r="AK2" s="207"/>
      <c r="AL2" s="207"/>
      <c r="AM2" s="206" t="s">
        <v>157</v>
      </c>
      <c r="AN2" s="206"/>
      <c r="AO2" s="206"/>
      <c r="AP2" s="206"/>
      <c r="AQ2" s="188"/>
      <c r="AR2" s="188"/>
    </row>
    <row r="3" spans="1:94" ht="31.5" thickTop="1" thickBot="1" x14ac:dyDescent="0.3">
      <c r="A3" s="50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1" t="s">
        <v>5</v>
      </c>
      <c r="G3" s="74" t="s">
        <v>6</v>
      </c>
      <c r="H3" s="74" t="s">
        <v>7</v>
      </c>
      <c r="I3" s="74" t="s">
        <v>8</v>
      </c>
      <c r="J3" s="74" t="s">
        <v>9</v>
      </c>
      <c r="K3" s="74" t="s">
        <v>10</v>
      </c>
      <c r="L3" s="50" t="s">
        <v>11</v>
      </c>
      <c r="M3" s="77" t="s">
        <v>6</v>
      </c>
      <c r="N3" s="77" t="s">
        <v>7</v>
      </c>
      <c r="O3" s="77" t="s">
        <v>8</v>
      </c>
      <c r="P3" s="77" t="s">
        <v>9</v>
      </c>
      <c r="Q3" s="77" t="s">
        <v>10</v>
      </c>
      <c r="R3" s="77" t="s">
        <v>168</v>
      </c>
      <c r="S3" s="52" t="s">
        <v>79</v>
      </c>
      <c r="T3" s="52" t="s">
        <v>80</v>
      </c>
      <c r="U3" s="52" t="s">
        <v>81</v>
      </c>
      <c r="V3" s="52" t="s">
        <v>83</v>
      </c>
      <c r="W3" s="53" t="s">
        <v>79</v>
      </c>
      <c r="X3" s="53" t="s">
        <v>80</v>
      </c>
      <c r="Y3" s="53" t="s">
        <v>81</v>
      </c>
      <c r="Z3" s="53" t="s">
        <v>83</v>
      </c>
      <c r="AA3" s="54" t="s">
        <v>79</v>
      </c>
      <c r="AB3" s="54" t="s">
        <v>80</v>
      </c>
      <c r="AC3" s="54" t="s">
        <v>81</v>
      </c>
      <c r="AD3" s="55" t="s">
        <v>83</v>
      </c>
      <c r="AE3" s="56" t="s">
        <v>79</v>
      </c>
      <c r="AF3" s="56" t="s">
        <v>80</v>
      </c>
      <c r="AG3" s="56" t="s">
        <v>81</v>
      </c>
      <c r="AH3" s="56" t="s">
        <v>83</v>
      </c>
      <c r="AI3" s="41" t="s">
        <v>79</v>
      </c>
      <c r="AJ3" s="41" t="s">
        <v>80</v>
      </c>
      <c r="AK3" s="41" t="s">
        <v>81</v>
      </c>
      <c r="AL3" s="41" t="s">
        <v>83</v>
      </c>
      <c r="AM3" s="82" t="s">
        <v>79</v>
      </c>
      <c r="AN3" s="82" t="s">
        <v>80</v>
      </c>
      <c r="AO3" s="82" t="s">
        <v>81</v>
      </c>
      <c r="AP3" s="82" t="s">
        <v>83</v>
      </c>
      <c r="AQ3" s="164" t="s">
        <v>105</v>
      </c>
      <c r="AR3" s="164" t="s">
        <v>106</v>
      </c>
    </row>
    <row r="4" spans="1:94" ht="18.75" customHeight="1" thickTop="1" x14ac:dyDescent="0.25">
      <c r="A4" s="57">
        <v>1</v>
      </c>
      <c r="B4" s="57">
        <v>64</v>
      </c>
      <c r="C4" s="57" t="s">
        <v>12</v>
      </c>
      <c r="D4" s="143" t="s">
        <v>13</v>
      </c>
      <c r="E4" s="144" t="s">
        <v>86</v>
      </c>
      <c r="F4" s="181">
        <v>880</v>
      </c>
      <c r="G4" s="75">
        <v>30</v>
      </c>
      <c r="H4" s="75">
        <v>8.3000000000000007</v>
      </c>
      <c r="I4" s="75">
        <v>22.05</v>
      </c>
      <c r="J4" s="75">
        <v>26.25</v>
      </c>
      <c r="K4" s="75">
        <v>13.41</v>
      </c>
      <c r="L4" s="43" t="s">
        <v>14</v>
      </c>
      <c r="M4" s="78">
        <v>30.91</v>
      </c>
      <c r="N4" s="78">
        <v>4.7699999999999996</v>
      </c>
      <c r="O4" s="78">
        <v>24.09</v>
      </c>
      <c r="P4" s="78">
        <v>26.25</v>
      </c>
      <c r="Q4" s="78">
        <v>13.98</v>
      </c>
      <c r="R4" s="192">
        <v>0.93931408692040097</v>
      </c>
      <c r="S4" s="24">
        <v>97.67</v>
      </c>
      <c r="T4" s="24">
        <v>96.62</v>
      </c>
      <c r="U4" s="24">
        <v>97.15</v>
      </c>
      <c r="V4" s="24">
        <v>96.94</v>
      </c>
      <c r="W4" s="27">
        <v>37.14</v>
      </c>
      <c r="X4" s="27">
        <v>97.56</v>
      </c>
      <c r="Y4" s="27">
        <v>67.349999999999994</v>
      </c>
      <c r="Z4" s="27">
        <v>92.59</v>
      </c>
      <c r="AA4" s="15">
        <v>86.13</v>
      </c>
      <c r="AB4" s="15">
        <v>91.88</v>
      </c>
      <c r="AC4" s="15">
        <v>89</v>
      </c>
      <c r="AD4" s="15">
        <v>90.71</v>
      </c>
      <c r="AE4" s="18">
        <v>87.45</v>
      </c>
      <c r="AF4" s="18">
        <v>97.74</v>
      </c>
      <c r="AG4" s="18">
        <v>92.59</v>
      </c>
      <c r="AH4" s="18">
        <v>94.94</v>
      </c>
      <c r="AI4" s="21">
        <v>93.22</v>
      </c>
      <c r="AJ4" s="21">
        <v>99.59</v>
      </c>
      <c r="AK4" s="21">
        <v>96.41</v>
      </c>
      <c r="AL4" s="85">
        <v>96.41</v>
      </c>
      <c r="AM4" s="88">
        <f>AVERAGE(S4,W4,AA4,AE4,AI4)</f>
        <v>80.322000000000003</v>
      </c>
      <c r="AN4" s="88">
        <f>AVERAGE(T4,X4,AB4,AF4,AJ4)</f>
        <v>96.677999999999997</v>
      </c>
      <c r="AO4" s="88">
        <f>AVERAGE(U4,Y4,AC4,AG4,AK4)</f>
        <v>88.5</v>
      </c>
      <c r="AP4" s="88">
        <f>AVERAGE(V4,Z4,AD4,AH4,AL4)</f>
        <v>94.318000000000012</v>
      </c>
      <c r="AQ4" s="162" t="s">
        <v>107</v>
      </c>
      <c r="AR4" s="163"/>
    </row>
    <row r="5" spans="1:94" ht="28.5" customHeight="1" x14ac:dyDescent="0.25">
      <c r="A5" s="63">
        <v>2</v>
      </c>
      <c r="B5" s="63">
        <v>52</v>
      </c>
      <c r="C5" s="63" t="s">
        <v>12</v>
      </c>
      <c r="D5" s="145" t="s">
        <v>13</v>
      </c>
      <c r="E5" s="146" t="s">
        <v>87</v>
      </c>
      <c r="F5" s="72">
        <v>964</v>
      </c>
      <c r="G5" s="76">
        <v>25.41</v>
      </c>
      <c r="H5" s="76">
        <v>11.93</v>
      </c>
      <c r="I5" s="76">
        <v>35.79</v>
      </c>
      <c r="J5" s="76">
        <v>16.29</v>
      </c>
      <c r="K5" s="76">
        <v>10.58</v>
      </c>
      <c r="L5" s="45">
        <v>40031</v>
      </c>
      <c r="M5" s="79">
        <v>21.99</v>
      </c>
      <c r="N5" s="79">
        <v>11.93</v>
      </c>
      <c r="O5" s="79">
        <v>44.4</v>
      </c>
      <c r="P5" s="79">
        <v>11.1</v>
      </c>
      <c r="Q5" s="79">
        <v>10.58</v>
      </c>
      <c r="R5" s="79">
        <v>0.88237442462328997</v>
      </c>
      <c r="S5" s="25">
        <v>95.82</v>
      </c>
      <c r="T5" s="25">
        <v>96.12</v>
      </c>
      <c r="U5" s="25">
        <v>95.97</v>
      </c>
      <c r="V5" s="25">
        <v>96.04</v>
      </c>
      <c r="W5" s="28">
        <v>44.66</v>
      </c>
      <c r="X5" s="28">
        <v>97.23</v>
      </c>
      <c r="Y5" s="28">
        <v>70.95</v>
      </c>
      <c r="Z5" s="28">
        <v>91.43</v>
      </c>
      <c r="AA5" s="16">
        <v>85.76</v>
      </c>
      <c r="AB5" s="16">
        <v>88.98</v>
      </c>
      <c r="AC5" s="16">
        <v>87.37</v>
      </c>
      <c r="AD5" s="16">
        <v>87.79</v>
      </c>
      <c r="AE5" s="19">
        <v>85.35</v>
      </c>
      <c r="AF5" s="19">
        <v>97.04</v>
      </c>
      <c r="AG5" s="19">
        <v>91.2</v>
      </c>
      <c r="AH5" s="19">
        <v>95.07</v>
      </c>
      <c r="AI5" s="22">
        <v>94.51</v>
      </c>
      <c r="AJ5" s="22">
        <v>99.29</v>
      </c>
      <c r="AK5" s="22">
        <v>96.9</v>
      </c>
      <c r="AL5" s="86">
        <v>96.9</v>
      </c>
      <c r="AM5" s="87">
        <f t="shared" ref="AM5:AM68" si="0">AVERAGE(S5,W5,AA5,AE5,AI5)</f>
        <v>81.22</v>
      </c>
      <c r="AN5" s="87">
        <f t="shared" ref="AN5:AN68" si="1">AVERAGE(T5,X5,AB5,AF5,AJ5)</f>
        <v>95.732000000000014</v>
      </c>
      <c r="AO5" s="87">
        <f t="shared" ref="AO5:AO68" si="2">AVERAGE(U5,Y5,AC5,AG5,AK5)</f>
        <v>88.477999999999994</v>
      </c>
      <c r="AP5" s="87">
        <f t="shared" ref="AP5:AP68" si="3">AVERAGE(V5,Z5,AD5,AH5,AL5)</f>
        <v>93.445999999999998</v>
      </c>
      <c r="AQ5" s="159"/>
      <c r="AR5" s="160"/>
    </row>
    <row r="6" spans="1:94" x14ac:dyDescent="0.25">
      <c r="A6" s="63">
        <v>3</v>
      </c>
      <c r="B6" s="63">
        <v>38</v>
      </c>
      <c r="C6" s="63" t="s">
        <v>12</v>
      </c>
      <c r="D6" s="145" t="s">
        <v>28</v>
      </c>
      <c r="E6" s="146" t="s">
        <v>16</v>
      </c>
      <c r="F6" s="72">
        <v>943</v>
      </c>
      <c r="G6" s="76">
        <v>14</v>
      </c>
      <c r="H6" s="76">
        <v>17.5</v>
      </c>
      <c r="I6" s="76">
        <v>26.09</v>
      </c>
      <c r="J6" s="76">
        <v>18.350000000000001</v>
      </c>
      <c r="K6" s="76">
        <v>24.07</v>
      </c>
      <c r="L6" s="44" t="s">
        <v>17</v>
      </c>
      <c r="M6" s="79">
        <v>12.73</v>
      </c>
      <c r="N6" s="79">
        <v>4.45</v>
      </c>
      <c r="O6" s="79">
        <v>39.24</v>
      </c>
      <c r="P6" s="79">
        <v>15.69</v>
      </c>
      <c r="Q6" s="79">
        <v>27.89</v>
      </c>
      <c r="R6" s="79">
        <v>0.83208680725845996</v>
      </c>
      <c r="S6" s="25">
        <v>96.15</v>
      </c>
      <c r="T6" s="25">
        <v>88.12</v>
      </c>
      <c r="U6" s="25">
        <v>92.14</v>
      </c>
      <c r="V6" s="25">
        <v>89.27</v>
      </c>
      <c r="W6" s="28">
        <v>38.89</v>
      </c>
      <c r="X6" s="28">
        <v>94.81</v>
      </c>
      <c r="Y6" s="28">
        <v>66.849999999999994</v>
      </c>
      <c r="Z6" s="28">
        <v>84.88</v>
      </c>
      <c r="AA6" s="16">
        <v>86.18</v>
      </c>
      <c r="AB6" s="16">
        <v>92.35</v>
      </c>
      <c r="AC6" s="16">
        <v>89.27</v>
      </c>
      <c r="AD6" s="16">
        <v>90.69</v>
      </c>
      <c r="AE6" s="19">
        <v>85.55</v>
      </c>
      <c r="AF6" s="19">
        <v>99.86</v>
      </c>
      <c r="AG6" s="19">
        <v>92.71</v>
      </c>
      <c r="AH6" s="19">
        <v>97.15</v>
      </c>
      <c r="AI6" s="22">
        <v>78.709999999999994</v>
      </c>
      <c r="AJ6" s="22">
        <v>96.91</v>
      </c>
      <c r="AK6" s="22">
        <v>87.81</v>
      </c>
      <c r="AL6" s="86">
        <v>87.81</v>
      </c>
      <c r="AM6" s="87">
        <f t="shared" si="0"/>
        <v>77.096000000000004</v>
      </c>
      <c r="AN6" s="87">
        <f t="shared" si="1"/>
        <v>94.41</v>
      </c>
      <c r="AO6" s="87">
        <f t="shared" si="2"/>
        <v>85.756</v>
      </c>
      <c r="AP6" s="87">
        <f t="shared" si="3"/>
        <v>89.960000000000008</v>
      </c>
      <c r="AQ6" s="159" t="s">
        <v>108</v>
      </c>
      <c r="AR6" s="160"/>
    </row>
    <row r="7" spans="1:94" x14ac:dyDescent="0.25">
      <c r="A7" s="63">
        <v>4</v>
      </c>
      <c r="B7" s="63">
        <v>27</v>
      </c>
      <c r="C7" s="63" t="s">
        <v>12</v>
      </c>
      <c r="D7" s="145" t="s">
        <v>18</v>
      </c>
      <c r="E7" s="146" t="s">
        <v>88</v>
      </c>
      <c r="F7" s="72">
        <v>963</v>
      </c>
      <c r="G7" s="76">
        <v>2.91</v>
      </c>
      <c r="H7" s="76">
        <v>6.75</v>
      </c>
      <c r="I7" s="76">
        <v>44.24</v>
      </c>
      <c r="J7" s="76">
        <v>22.22</v>
      </c>
      <c r="K7" s="76">
        <v>23.88</v>
      </c>
      <c r="L7" s="44" t="s">
        <v>20</v>
      </c>
      <c r="M7" s="79">
        <v>2.7</v>
      </c>
      <c r="N7" s="79">
        <v>3.43</v>
      </c>
      <c r="O7" s="79">
        <v>43.61</v>
      </c>
      <c r="P7" s="79">
        <v>25.65</v>
      </c>
      <c r="Q7" s="79">
        <v>24.61</v>
      </c>
      <c r="R7" s="79">
        <v>0.77116461595062002</v>
      </c>
      <c r="S7" s="25">
        <v>92.86</v>
      </c>
      <c r="T7" s="25">
        <v>94.03</v>
      </c>
      <c r="U7" s="25">
        <v>93.45</v>
      </c>
      <c r="V7" s="25">
        <v>94</v>
      </c>
      <c r="W7" s="28">
        <v>25.4</v>
      </c>
      <c r="X7" s="28">
        <v>98.74</v>
      </c>
      <c r="Y7" s="28">
        <v>62.07</v>
      </c>
      <c r="Z7" s="28">
        <v>93.78</v>
      </c>
      <c r="AA7" s="16">
        <v>89.86</v>
      </c>
      <c r="AB7" s="16">
        <v>89.39</v>
      </c>
      <c r="AC7" s="16">
        <v>89.62</v>
      </c>
      <c r="AD7" s="16">
        <v>89.6</v>
      </c>
      <c r="AE7" s="19">
        <v>83.64</v>
      </c>
      <c r="AF7" s="19">
        <v>98.61</v>
      </c>
      <c r="AG7" s="19">
        <v>91.13</v>
      </c>
      <c r="AH7" s="19">
        <v>95.18</v>
      </c>
      <c r="AI7" s="22">
        <v>89.71</v>
      </c>
      <c r="AJ7" s="22">
        <v>97.39</v>
      </c>
      <c r="AK7" s="22">
        <v>93.55</v>
      </c>
      <c r="AL7" s="86">
        <v>93.55</v>
      </c>
      <c r="AM7" s="87">
        <f t="shared" si="0"/>
        <v>76.293999999999997</v>
      </c>
      <c r="AN7" s="87">
        <f t="shared" si="1"/>
        <v>95.631999999999991</v>
      </c>
      <c r="AO7" s="87">
        <f t="shared" si="2"/>
        <v>85.963999999999999</v>
      </c>
      <c r="AP7" s="87">
        <f t="shared" si="3"/>
        <v>93.222000000000008</v>
      </c>
      <c r="AQ7" s="159"/>
      <c r="AR7" s="160" t="s">
        <v>109</v>
      </c>
    </row>
    <row r="8" spans="1:94" x14ac:dyDescent="0.25">
      <c r="A8" s="63">
        <v>5</v>
      </c>
      <c r="B8" s="63">
        <v>58</v>
      </c>
      <c r="C8" s="63" t="s">
        <v>21</v>
      </c>
      <c r="D8" s="145" t="s">
        <v>13</v>
      </c>
      <c r="E8" s="146" t="s">
        <v>22</v>
      </c>
      <c r="F8" s="72">
        <v>875</v>
      </c>
      <c r="G8" s="76">
        <v>33.83</v>
      </c>
      <c r="H8" s="76">
        <v>12.34</v>
      </c>
      <c r="I8" s="76">
        <v>30.29</v>
      </c>
      <c r="J8" s="76">
        <v>18.739999999999998</v>
      </c>
      <c r="K8" s="76">
        <v>4.8</v>
      </c>
      <c r="L8" s="44" t="s">
        <v>23</v>
      </c>
      <c r="M8" s="79">
        <v>35.659999999999997</v>
      </c>
      <c r="N8" s="79">
        <v>4.6900000000000004</v>
      </c>
      <c r="O8" s="79">
        <v>35.659999999999997</v>
      </c>
      <c r="P8" s="79">
        <v>18.86</v>
      </c>
      <c r="Q8" s="79">
        <v>5.14</v>
      </c>
      <c r="R8" s="79">
        <v>0.92441763886581696</v>
      </c>
      <c r="S8" s="25">
        <v>100</v>
      </c>
      <c r="T8" s="25">
        <v>83.42</v>
      </c>
      <c r="U8" s="25">
        <v>91.71</v>
      </c>
      <c r="V8" s="25">
        <v>88.64</v>
      </c>
      <c r="W8" s="28">
        <v>22.22</v>
      </c>
      <c r="X8" s="28">
        <v>96.74</v>
      </c>
      <c r="Y8" s="28">
        <v>59.48</v>
      </c>
      <c r="Z8" s="28">
        <v>87.22</v>
      </c>
      <c r="AA8" s="16">
        <v>65.28</v>
      </c>
      <c r="AB8" s="16">
        <v>98.1</v>
      </c>
      <c r="AC8" s="16">
        <v>81.69</v>
      </c>
      <c r="AD8" s="16">
        <v>87.81</v>
      </c>
      <c r="AE8" s="19">
        <v>96.34</v>
      </c>
      <c r="AF8" s="19">
        <v>99.85</v>
      </c>
      <c r="AG8" s="19">
        <v>98.1</v>
      </c>
      <c r="AH8" s="19">
        <v>99.17</v>
      </c>
      <c r="AI8" s="22">
        <v>90.48</v>
      </c>
      <c r="AJ8" s="22">
        <v>93.28</v>
      </c>
      <c r="AK8" s="22">
        <v>91.88</v>
      </c>
      <c r="AL8" s="86">
        <v>91.88</v>
      </c>
      <c r="AM8" s="87">
        <f t="shared" si="0"/>
        <v>74.864000000000004</v>
      </c>
      <c r="AN8" s="87">
        <f t="shared" si="1"/>
        <v>94.277999999999992</v>
      </c>
      <c r="AO8" s="87">
        <f t="shared" si="2"/>
        <v>84.572000000000003</v>
      </c>
      <c r="AP8" s="87">
        <f t="shared" si="3"/>
        <v>90.944000000000003</v>
      </c>
      <c r="AQ8" s="159" t="s">
        <v>110</v>
      </c>
      <c r="AR8" s="160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</row>
    <row r="9" spans="1:94" x14ac:dyDescent="0.25">
      <c r="A9" s="69">
        <v>6</v>
      </c>
      <c r="B9" s="69">
        <v>22</v>
      </c>
      <c r="C9" s="69" t="s">
        <v>12</v>
      </c>
      <c r="D9" s="145" t="s">
        <v>16</v>
      </c>
      <c r="E9" s="146" t="s">
        <v>89</v>
      </c>
      <c r="F9" s="71">
        <v>897</v>
      </c>
      <c r="G9" s="76">
        <v>80.489999999999995</v>
      </c>
      <c r="H9" s="76">
        <v>1.78</v>
      </c>
      <c r="I9" s="76">
        <v>6.69</v>
      </c>
      <c r="J9" s="76">
        <v>11.04</v>
      </c>
      <c r="K9" s="76">
        <v>0</v>
      </c>
      <c r="L9" s="44" t="s">
        <v>24</v>
      </c>
      <c r="M9" s="79">
        <v>80.27</v>
      </c>
      <c r="N9" s="79">
        <v>1.67</v>
      </c>
      <c r="O9" s="79">
        <v>5.24</v>
      </c>
      <c r="P9" s="79">
        <v>12.82</v>
      </c>
      <c r="Q9" s="79">
        <v>0</v>
      </c>
      <c r="R9" s="79">
        <v>0.99287106243370604</v>
      </c>
      <c r="S9" s="25">
        <v>99.57</v>
      </c>
      <c r="T9" s="25">
        <v>92.57</v>
      </c>
      <c r="U9" s="25">
        <v>96.07</v>
      </c>
      <c r="V9" s="25">
        <v>98.15</v>
      </c>
      <c r="W9" s="28">
        <v>25</v>
      </c>
      <c r="X9" s="28">
        <v>98.82</v>
      </c>
      <c r="Y9" s="28">
        <v>61.91</v>
      </c>
      <c r="Z9" s="28">
        <v>97.46</v>
      </c>
      <c r="AA9" s="16">
        <v>76.67</v>
      </c>
      <c r="AB9" s="16">
        <v>99.26</v>
      </c>
      <c r="AC9" s="16">
        <v>87.96</v>
      </c>
      <c r="AD9" s="16">
        <v>97.69</v>
      </c>
      <c r="AE9" s="19">
        <v>95.96</v>
      </c>
      <c r="AF9" s="19">
        <v>99.74</v>
      </c>
      <c r="AG9" s="19">
        <v>97.85</v>
      </c>
      <c r="AH9" s="19">
        <v>99.31</v>
      </c>
      <c r="AI9" s="22" t="s">
        <v>82</v>
      </c>
      <c r="AJ9" s="22">
        <v>99.77</v>
      </c>
      <c r="AK9" s="22" t="s">
        <v>82</v>
      </c>
      <c r="AL9" s="86" t="s">
        <v>82</v>
      </c>
      <c r="AM9" s="87">
        <f t="shared" si="0"/>
        <v>74.3</v>
      </c>
      <c r="AN9" s="87">
        <f t="shared" si="1"/>
        <v>98.031999999999996</v>
      </c>
      <c r="AO9" s="87">
        <f t="shared" si="2"/>
        <v>85.947499999999991</v>
      </c>
      <c r="AP9" s="87">
        <f t="shared" si="3"/>
        <v>98.152500000000003</v>
      </c>
      <c r="AQ9" s="159" t="s">
        <v>111</v>
      </c>
      <c r="AR9" s="160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</row>
    <row r="10" spans="1:94" s="4" customFormat="1" x14ac:dyDescent="0.25">
      <c r="A10" s="69">
        <v>7</v>
      </c>
      <c r="B10" s="69">
        <v>70</v>
      </c>
      <c r="C10" s="69" t="s">
        <v>12</v>
      </c>
      <c r="D10" s="145" t="s">
        <v>13</v>
      </c>
      <c r="E10" s="146" t="s">
        <v>90</v>
      </c>
      <c r="F10" s="71">
        <v>933</v>
      </c>
      <c r="G10" s="76">
        <v>14.36</v>
      </c>
      <c r="H10" s="76">
        <v>18.329999999999998</v>
      </c>
      <c r="I10" s="76">
        <v>21.97</v>
      </c>
      <c r="J10" s="76">
        <v>25.08</v>
      </c>
      <c r="K10" s="76">
        <v>20.260000000000002</v>
      </c>
      <c r="L10" s="45">
        <v>39819</v>
      </c>
      <c r="M10" s="79">
        <v>15.43</v>
      </c>
      <c r="N10" s="79">
        <v>11.04</v>
      </c>
      <c r="O10" s="79">
        <v>29.9</v>
      </c>
      <c r="P10" s="79">
        <v>25.08</v>
      </c>
      <c r="Q10" s="79">
        <v>18.54</v>
      </c>
      <c r="R10" s="79">
        <v>0.87561806238333395</v>
      </c>
      <c r="S10" s="25">
        <v>85.82</v>
      </c>
      <c r="T10" s="25">
        <v>94.8</v>
      </c>
      <c r="U10" s="25">
        <v>90.31</v>
      </c>
      <c r="V10" s="25">
        <v>93.47</v>
      </c>
      <c r="W10" s="28">
        <v>14.62</v>
      </c>
      <c r="X10" s="28">
        <v>97.4</v>
      </c>
      <c r="Y10" s="28">
        <v>56.01</v>
      </c>
      <c r="Z10" s="28">
        <v>81.73</v>
      </c>
      <c r="AA10" s="16">
        <v>9.27</v>
      </c>
      <c r="AB10" s="16">
        <v>96.42</v>
      </c>
      <c r="AC10" s="16">
        <v>52.84</v>
      </c>
      <c r="AD10" s="16">
        <v>76.63</v>
      </c>
      <c r="AE10" s="19">
        <v>93.59</v>
      </c>
      <c r="AF10" s="19">
        <v>89.84</v>
      </c>
      <c r="AG10" s="19">
        <v>91.71</v>
      </c>
      <c r="AH10" s="19">
        <v>90.81</v>
      </c>
      <c r="AI10" s="22">
        <v>96.86</v>
      </c>
      <c r="AJ10" s="22">
        <v>70.56</v>
      </c>
      <c r="AK10" s="22">
        <v>83.71</v>
      </c>
      <c r="AL10" s="86">
        <v>83.71</v>
      </c>
      <c r="AM10" s="87">
        <f t="shared" si="0"/>
        <v>60.032000000000004</v>
      </c>
      <c r="AN10" s="87">
        <f t="shared" si="1"/>
        <v>89.804000000000002</v>
      </c>
      <c r="AO10" s="87">
        <f t="shared" si="2"/>
        <v>74.915999999999997</v>
      </c>
      <c r="AP10" s="87">
        <f t="shared" si="3"/>
        <v>85.27</v>
      </c>
      <c r="AQ10" s="159"/>
      <c r="AR10" s="160" t="s">
        <v>112</v>
      </c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</row>
    <row r="11" spans="1:94" s="4" customFormat="1" x14ac:dyDescent="0.25">
      <c r="A11" s="69">
        <v>8</v>
      </c>
      <c r="B11" s="69">
        <v>76</v>
      </c>
      <c r="C11" s="69" t="s">
        <v>12</v>
      </c>
      <c r="D11" s="145" t="s">
        <v>13</v>
      </c>
      <c r="E11" s="146" t="s">
        <v>91</v>
      </c>
      <c r="F11" s="71">
        <v>904</v>
      </c>
      <c r="G11" s="76">
        <v>24.45</v>
      </c>
      <c r="H11" s="76">
        <v>13.94</v>
      </c>
      <c r="I11" s="76">
        <v>31.08</v>
      </c>
      <c r="J11" s="76">
        <v>23.67</v>
      </c>
      <c r="K11" s="76">
        <v>6.86</v>
      </c>
      <c r="L11" s="45">
        <v>39819</v>
      </c>
      <c r="M11" s="79">
        <v>26</v>
      </c>
      <c r="N11" s="79">
        <v>5.53</v>
      </c>
      <c r="O11" s="79">
        <v>27.1</v>
      </c>
      <c r="P11" s="79">
        <v>33.630000000000003</v>
      </c>
      <c r="Q11" s="79">
        <v>7.74</v>
      </c>
      <c r="R11" s="79">
        <v>0.89629882312809195</v>
      </c>
      <c r="S11" s="25">
        <v>90.16</v>
      </c>
      <c r="T11" s="25">
        <v>95.89</v>
      </c>
      <c r="U11" s="25">
        <v>93.02</v>
      </c>
      <c r="V11" s="25">
        <v>94.62</v>
      </c>
      <c r="W11" s="28">
        <v>48.39</v>
      </c>
      <c r="X11" s="28">
        <v>90.67</v>
      </c>
      <c r="Y11" s="28">
        <v>69.53</v>
      </c>
      <c r="Z11" s="28">
        <v>84.67</v>
      </c>
      <c r="AA11" s="16">
        <v>50.18</v>
      </c>
      <c r="AB11" s="16">
        <v>80.44</v>
      </c>
      <c r="AC11" s="16">
        <v>65.31</v>
      </c>
      <c r="AD11" s="16">
        <v>70.709999999999994</v>
      </c>
      <c r="AE11" s="19">
        <v>18.690000000000001</v>
      </c>
      <c r="AF11" s="19">
        <v>100</v>
      </c>
      <c r="AG11" s="19">
        <v>59.35</v>
      </c>
      <c r="AH11" s="19">
        <v>80.09</v>
      </c>
      <c r="AI11" s="22">
        <v>38.71</v>
      </c>
      <c r="AJ11" s="22">
        <v>72.78</v>
      </c>
      <c r="AK11" s="22">
        <v>55.75</v>
      </c>
      <c r="AL11" s="86">
        <v>55.75</v>
      </c>
      <c r="AM11" s="87">
        <f t="shared" si="0"/>
        <v>49.226000000000006</v>
      </c>
      <c r="AN11" s="87">
        <f t="shared" si="1"/>
        <v>87.955999999999989</v>
      </c>
      <c r="AO11" s="87">
        <f t="shared" si="2"/>
        <v>68.592000000000013</v>
      </c>
      <c r="AP11" s="87">
        <f t="shared" si="3"/>
        <v>77.168000000000006</v>
      </c>
      <c r="AQ11" s="159" t="s">
        <v>113</v>
      </c>
      <c r="AR11" s="160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</row>
    <row r="12" spans="1:94" s="2" customFormat="1" x14ac:dyDescent="0.25">
      <c r="A12" s="69">
        <v>9</v>
      </c>
      <c r="B12" s="69">
        <v>61</v>
      </c>
      <c r="C12" s="69" t="s">
        <v>12</v>
      </c>
      <c r="D12" s="145" t="s">
        <v>13</v>
      </c>
      <c r="E12" s="146" t="s">
        <v>90</v>
      </c>
      <c r="F12" s="71">
        <v>969</v>
      </c>
      <c r="G12" s="76">
        <v>15.48</v>
      </c>
      <c r="H12" s="76">
        <v>17.850000000000001</v>
      </c>
      <c r="I12" s="76">
        <v>35.19</v>
      </c>
      <c r="J12" s="76">
        <v>16.41</v>
      </c>
      <c r="K12" s="76">
        <v>15.07</v>
      </c>
      <c r="L12" s="44" t="s">
        <v>25</v>
      </c>
      <c r="M12" s="79">
        <v>15.48</v>
      </c>
      <c r="N12" s="79">
        <v>9.2899999999999991</v>
      </c>
      <c r="O12" s="79">
        <v>36.840000000000003</v>
      </c>
      <c r="P12" s="79">
        <v>22.7</v>
      </c>
      <c r="Q12" s="79">
        <v>15.69</v>
      </c>
      <c r="R12" s="79">
        <v>0.57633872218758098</v>
      </c>
      <c r="S12" s="25">
        <v>90.08</v>
      </c>
      <c r="T12" s="25">
        <v>88.51</v>
      </c>
      <c r="U12" s="25">
        <v>89.3</v>
      </c>
      <c r="V12" s="25">
        <v>88.71</v>
      </c>
      <c r="W12" s="28">
        <v>37.21</v>
      </c>
      <c r="X12" s="28">
        <v>92.96</v>
      </c>
      <c r="Y12" s="28">
        <v>65.08</v>
      </c>
      <c r="Z12" s="28">
        <v>82.75</v>
      </c>
      <c r="AA12" s="16">
        <v>86.51</v>
      </c>
      <c r="AB12" s="16">
        <v>84.95</v>
      </c>
      <c r="AC12" s="16">
        <v>85.73</v>
      </c>
      <c r="AD12" s="16">
        <v>85.52</v>
      </c>
      <c r="AE12" s="19">
        <v>67.3</v>
      </c>
      <c r="AF12" s="19">
        <v>99.36</v>
      </c>
      <c r="AG12" s="19">
        <v>83.33</v>
      </c>
      <c r="AH12" s="19">
        <v>93.93</v>
      </c>
      <c r="AI12" s="22">
        <v>78.08</v>
      </c>
      <c r="AJ12" s="22">
        <v>99.12</v>
      </c>
      <c r="AK12" s="22">
        <v>88.6</v>
      </c>
      <c r="AL12" s="86">
        <v>88.6</v>
      </c>
      <c r="AM12" s="87">
        <f t="shared" si="0"/>
        <v>71.835999999999999</v>
      </c>
      <c r="AN12" s="87">
        <f t="shared" si="1"/>
        <v>92.98</v>
      </c>
      <c r="AO12" s="87">
        <f t="shared" si="2"/>
        <v>82.407999999999987</v>
      </c>
      <c r="AP12" s="87">
        <f t="shared" si="3"/>
        <v>87.902000000000001</v>
      </c>
      <c r="AQ12" s="159"/>
      <c r="AR12" s="160" t="s">
        <v>114</v>
      </c>
    </row>
    <row r="13" spans="1:94" x14ac:dyDescent="0.25">
      <c r="A13" s="69">
        <v>10</v>
      </c>
      <c r="B13" s="69">
        <v>53</v>
      </c>
      <c r="C13" s="69" t="s">
        <v>21</v>
      </c>
      <c r="D13" s="145" t="s">
        <v>13</v>
      </c>
      <c r="E13" s="146" t="s">
        <v>92</v>
      </c>
      <c r="F13" s="71">
        <v>842</v>
      </c>
      <c r="G13" s="76">
        <v>38</v>
      </c>
      <c r="H13" s="76">
        <v>10.69</v>
      </c>
      <c r="I13" s="76">
        <v>36.58</v>
      </c>
      <c r="J13" s="76">
        <v>11.4</v>
      </c>
      <c r="K13" s="76">
        <v>3.33</v>
      </c>
      <c r="L13" s="44" t="s">
        <v>26</v>
      </c>
      <c r="M13" s="79">
        <v>36.340000000000003</v>
      </c>
      <c r="N13" s="79">
        <v>5.58</v>
      </c>
      <c r="O13" s="79">
        <v>35.630000000000003</v>
      </c>
      <c r="P13" s="79">
        <v>16.75</v>
      </c>
      <c r="Q13" s="79">
        <v>5.7</v>
      </c>
      <c r="R13" s="79">
        <v>0.94035631293570898</v>
      </c>
      <c r="S13" s="25">
        <v>100</v>
      </c>
      <c r="T13" s="25">
        <v>83.14</v>
      </c>
      <c r="U13" s="25">
        <v>91.57</v>
      </c>
      <c r="V13" s="25">
        <v>89.16</v>
      </c>
      <c r="W13" s="28">
        <v>38.89</v>
      </c>
      <c r="X13" s="28">
        <v>91.55</v>
      </c>
      <c r="Y13" s="28">
        <v>65.22</v>
      </c>
      <c r="Z13" s="28">
        <v>85.71</v>
      </c>
      <c r="AA13" s="16">
        <v>70.45</v>
      </c>
      <c r="AB13" s="16">
        <v>82.34</v>
      </c>
      <c r="AC13" s="16">
        <v>76.400000000000006</v>
      </c>
      <c r="AD13" s="16">
        <v>77.83</v>
      </c>
      <c r="AE13" s="19">
        <v>8.33</v>
      </c>
      <c r="AF13" s="19">
        <v>99.86</v>
      </c>
      <c r="AG13" s="19">
        <v>54.1</v>
      </c>
      <c r="AH13" s="19">
        <v>89.04</v>
      </c>
      <c r="AI13" s="22">
        <v>57.14</v>
      </c>
      <c r="AJ13" s="22">
        <v>99.11</v>
      </c>
      <c r="AK13" s="22">
        <v>78.13</v>
      </c>
      <c r="AL13" s="86">
        <v>78.13</v>
      </c>
      <c r="AM13" s="87">
        <f t="shared" si="0"/>
        <v>54.962000000000003</v>
      </c>
      <c r="AN13" s="87">
        <f t="shared" si="1"/>
        <v>91.2</v>
      </c>
      <c r="AO13" s="87">
        <f t="shared" si="2"/>
        <v>73.084000000000003</v>
      </c>
      <c r="AP13" s="87">
        <f t="shared" si="3"/>
        <v>83.974000000000004</v>
      </c>
      <c r="AQ13" s="159" t="s">
        <v>115</v>
      </c>
      <c r="AR13" s="160" t="s">
        <v>116</v>
      </c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</row>
    <row r="14" spans="1:94" s="2" customFormat="1" x14ac:dyDescent="0.25">
      <c r="A14" s="71">
        <v>11</v>
      </c>
      <c r="B14" s="71">
        <v>34</v>
      </c>
      <c r="C14" s="71" t="s">
        <v>21</v>
      </c>
      <c r="D14" s="145" t="s">
        <v>13</v>
      </c>
      <c r="E14" s="146"/>
      <c r="F14" s="71">
        <v>933</v>
      </c>
      <c r="G14" s="76">
        <v>6.32</v>
      </c>
      <c r="H14" s="76">
        <v>17.899999999999999</v>
      </c>
      <c r="I14" s="76">
        <v>43.73</v>
      </c>
      <c r="J14" s="76">
        <v>21.11</v>
      </c>
      <c r="K14" s="76">
        <v>10.93</v>
      </c>
      <c r="L14" s="45">
        <v>41032</v>
      </c>
      <c r="M14" s="79">
        <v>4.3899999999999997</v>
      </c>
      <c r="N14" s="79">
        <v>21.01</v>
      </c>
      <c r="O14" s="79">
        <v>43.09</v>
      </c>
      <c r="P14" s="79">
        <v>18.86</v>
      </c>
      <c r="Q14" s="79">
        <v>12.65</v>
      </c>
      <c r="R14" s="79">
        <v>0.88780895983522101</v>
      </c>
      <c r="S14" s="172">
        <v>77.97</v>
      </c>
      <c r="T14" s="172">
        <v>98.7</v>
      </c>
      <c r="U14" s="172">
        <v>88.33</v>
      </c>
      <c r="V14" s="172">
        <v>97.34</v>
      </c>
      <c r="W14" s="28">
        <v>45.78</v>
      </c>
      <c r="X14" s="28">
        <v>96.74</v>
      </c>
      <c r="Y14" s="28">
        <v>71.260000000000005</v>
      </c>
      <c r="Z14" s="28">
        <v>87.38</v>
      </c>
      <c r="AA14" s="173">
        <v>92.35</v>
      </c>
      <c r="AB14" s="173">
        <v>82.63</v>
      </c>
      <c r="AC14" s="173">
        <v>87.49</v>
      </c>
      <c r="AD14" s="173">
        <v>86.71</v>
      </c>
      <c r="AE14" s="174">
        <v>96.45</v>
      </c>
      <c r="AF14" s="174">
        <v>97.45</v>
      </c>
      <c r="AG14" s="174">
        <v>96.95</v>
      </c>
      <c r="AH14" s="174">
        <v>97.23</v>
      </c>
      <c r="AI14" s="22">
        <v>79.41</v>
      </c>
      <c r="AJ14" s="22">
        <v>98</v>
      </c>
      <c r="AK14" s="22">
        <v>88.71</v>
      </c>
      <c r="AL14" s="86">
        <v>88.71</v>
      </c>
      <c r="AM14" s="87">
        <f t="shared" si="0"/>
        <v>78.39200000000001</v>
      </c>
      <c r="AN14" s="87">
        <f t="shared" si="1"/>
        <v>94.703999999999994</v>
      </c>
      <c r="AO14" s="87">
        <f t="shared" si="2"/>
        <v>86.547999999999988</v>
      </c>
      <c r="AP14" s="87">
        <f t="shared" si="3"/>
        <v>91.474000000000004</v>
      </c>
      <c r="AQ14" s="159" t="s">
        <v>117</v>
      </c>
      <c r="AR14" s="160" t="s">
        <v>118</v>
      </c>
    </row>
    <row r="15" spans="1:94" ht="21" customHeight="1" x14ac:dyDescent="0.25">
      <c r="A15" s="63">
        <v>12</v>
      </c>
      <c r="B15" s="63">
        <v>79</v>
      </c>
      <c r="C15" s="63" t="s">
        <v>12</v>
      </c>
      <c r="D15" s="145" t="s">
        <v>28</v>
      </c>
      <c r="E15" s="146"/>
      <c r="F15" s="72">
        <v>850</v>
      </c>
      <c r="G15" s="76">
        <v>19.649999999999999</v>
      </c>
      <c r="H15" s="76">
        <v>9.2899999999999991</v>
      </c>
      <c r="I15" s="76">
        <v>17.53</v>
      </c>
      <c r="J15" s="76">
        <v>39.29</v>
      </c>
      <c r="K15" s="76">
        <v>14.24</v>
      </c>
      <c r="L15" s="45">
        <v>40153</v>
      </c>
      <c r="M15" s="79">
        <v>20.239999999999998</v>
      </c>
      <c r="N15" s="79">
        <v>8.35</v>
      </c>
      <c r="O15" s="79">
        <v>19.88</v>
      </c>
      <c r="P15" s="79">
        <v>36</v>
      </c>
      <c r="Q15" s="79">
        <v>15.53</v>
      </c>
      <c r="R15" s="79">
        <v>0.85758653099587301</v>
      </c>
      <c r="S15" s="25">
        <v>30.99</v>
      </c>
      <c r="T15" s="25">
        <v>99.85</v>
      </c>
      <c r="U15" s="25">
        <v>65.42</v>
      </c>
      <c r="V15" s="25">
        <v>87.93</v>
      </c>
      <c r="W15" s="28">
        <v>77.03</v>
      </c>
      <c r="X15" s="28">
        <v>86.06</v>
      </c>
      <c r="Y15" s="28">
        <v>81.540000000000006</v>
      </c>
      <c r="Z15" s="28">
        <v>85.24</v>
      </c>
      <c r="AA15" s="16">
        <v>58.39</v>
      </c>
      <c r="AB15" s="16">
        <v>92.55</v>
      </c>
      <c r="AC15" s="16">
        <v>75.47</v>
      </c>
      <c r="AD15" s="16">
        <v>86.34</v>
      </c>
      <c r="AE15" s="19">
        <v>92.22</v>
      </c>
      <c r="AF15" s="19">
        <v>90.95</v>
      </c>
      <c r="AG15" s="19">
        <v>91.58</v>
      </c>
      <c r="AH15" s="19">
        <v>91.46</v>
      </c>
      <c r="AI15" s="22">
        <v>84.3</v>
      </c>
      <c r="AJ15" s="22">
        <v>96.71</v>
      </c>
      <c r="AK15" s="22">
        <v>90.5</v>
      </c>
      <c r="AL15" s="86">
        <v>90.5</v>
      </c>
      <c r="AM15" s="87">
        <f t="shared" si="0"/>
        <v>68.585999999999999</v>
      </c>
      <c r="AN15" s="87">
        <f t="shared" si="1"/>
        <v>93.22399999999999</v>
      </c>
      <c r="AO15" s="87">
        <f t="shared" si="2"/>
        <v>80.902000000000001</v>
      </c>
      <c r="AP15" s="87">
        <f t="shared" si="3"/>
        <v>88.293999999999997</v>
      </c>
      <c r="AQ15" s="159" t="s">
        <v>115</v>
      </c>
      <c r="AR15" s="160" t="s">
        <v>119</v>
      </c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</row>
    <row r="16" spans="1:94" ht="18" customHeight="1" x14ac:dyDescent="0.25">
      <c r="A16" s="63">
        <v>13</v>
      </c>
      <c r="B16" s="63">
        <v>65</v>
      </c>
      <c r="C16" s="63" t="s">
        <v>12</v>
      </c>
      <c r="D16" s="145" t="s">
        <v>13</v>
      </c>
      <c r="E16" s="146"/>
      <c r="F16" s="72">
        <v>882</v>
      </c>
      <c r="G16" s="76">
        <v>73.7</v>
      </c>
      <c r="H16" s="76">
        <v>12.59</v>
      </c>
      <c r="I16" s="76">
        <v>4.42</v>
      </c>
      <c r="J16" s="76">
        <v>7.26</v>
      </c>
      <c r="K16" s="76">
        <v>1.93</v>
      </c>
      <c r="L16" s="45">
        <v>40817</v>
      </c>
      <c r="M16" s="79">
        <v>77.89</v>
      </c>
      <c r="N16" s="79">
        <v>7.14</v>
      </c>
      <c r="O16" s="79">
        <v>5.78</v>
      </c>
      <c r="P16" s="79">
        <v>7.26</v>
      </c>
      <c r="Q16" s="79">
        <v>1.93</v>
      </c>
      <c r="R16" s="79">
        <v>0.82514237966444604</v>
      </c>
      <c r="S16" s="25">
        <v>89.21</v>
      </c>
      <c r="T16" s="25">
        <v>98.27</v>
      </c>
      <c r="U16" s="25">
        <v>93.74</v>
      </c>
      <c r="V16" s="25">
        <v>91.67</v>
      </c>
      <c r="W16" s="28">
        <v>67.569999999999993</v>
      </c>
      <c r="X16" s="28">
        <v>92.31</v>
      </c>
      <c r="Y16" s="28">
        <v>79.94</v>
      </c>
      <c r="Z16" s="28">
        <v>89.08</v>
      </c>
      <c r="AA16" s="16">
        <v>97.44</v>
      </c>
      <c r="AB16" s="16">
        <v>94.22</v>
      </c>
      <c r="AC16" s="16">
        <v>95.83</v>
      </c>
      <c r="AD16" s="16">
        <v>94.37</v>
      </c>
      <c r="AE16" s="19">
        <v>93.75</v>
      </c>
      <c r="AF16" s="19">
        <v>100</v>
      </c>
      <c r="AG16" s="19">
        <v>96.88</v>
      </c>
      <c r="AH16" s="19">
        <v>99.53</v>
      </c>
      <c r="AI16" s="22">
        <v>100</v>
      </c>
      <c r="AJ16" s="22">
        <v>100</v>
      </c>
      <c r="AK16" s="22">
        <v>100</v>
      </c>
      <c r="AL16" s="86">
        <v>100</v>
      </c>
      <c r="AM16" s="87">
        <f t="shared" si="0"/>
        <v>89.593999999999994</v>
      </c>
      <c r="AN16" s="87">
        <f t="shared" si="1"/>
        <v>96.96</v>
      </c>
      <c r="AO16" s="87">
        <f t="shared" si="2"/>
        <v>93.277999999999992</v>
      </c>
      <c r="AP16" s="87">
        <f t="shared" si="3"/>
        <v>94.929999999999993</v>
      </c>
      <c r="AQ16" s="159"/>
      <c r="AR16" s="160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</row>
    <row r="17" spans="1:94" x14ac:dyDescent="0.25">
      <c r="A17" s="63">
        <v>14</v>
      </c>
      <c r="B17" s="63">
        <v>66</v>
      </c>
      <c r="C17" s="63" t="s">
        <v>12</v>
      </c>
      <c r="D17" s="147" t="s">
        <v>27</v>
      </c>
      <c r="E17" s="148"/>
      <c r="F17" s="72">
        <v>906</v>
      </c>
      <c r="G17" s="76">
        <v>50.77</v>
      </c>
      <c r="H17" s="76">
        <v>12.36</v>
      </c>
      <c r="I17" s="76">
        <v>19.98</v>
      </c>
      <c r="J17" s="76">
        <v>11.48</v>
      </c>
      <c r="K17" s="76">
        <v>5.41</v>
      </c>
      <c r="L17" s="44" t="s">
        <v>30</v>
      </c>
      <c r="M17" s="79">
        <v>52.98</v>
      </c>
      <c r="N17" s="79">
        <v>9.16</v>
      </c>
      <c r="O17" s="79">
        <v>19.09</v>
      </c>
      <c r="P17" s="79">
        <v>13.02</v>
      </c>
      <c r="Q17" s="79">
        <v>5.74</v>
      </c>
      <c r="R17" s="79">
        <v>0.92663470195347697</v>
      </c>
      <c r="S17" s="25">
        <v>97.6</v>
      </c>
      <c r="T17" s="25">
        <v>91.87</v>
      </c>
      <c r="U17" s="25">
        <v>94.73</v>
      </c>
      <c r="V17" s="25">
        <v>94.86</v>
      </c>
      <c r="W17" s="28">
        <v>44.64</v>
      </c>
      <c r="X17" s="28">
        <v>96.73</v>
      </c>
      <c r="Y17" s="28">
        <v>70.69</v>
      </c>
      <c r="Z17" s="28">
        <v>90.07</v>
      </c>
      <c r="AA17" s="16">
        <v>86.36</v>
      </c>
      <c r="AB17" s="16">
        <v>95</v>
      </c>
      <c r="AC17" s="16">
        <v>90.68</v>
      </c>
      <c r="AD17" s="16">
        <v>93.26</v>
      </c>
      <c r="AE17" s="19">
        <v>100</v>
      </c>
      <c r="AF17" s="19">
        <v>99.61</v>
      </c>
      <c r="AG17" s="19">
        <v>99.81</v>
      </c>
      <c r="AH17" s="19">
        <v>99.66</v>
      </c>
      <c r="AI17" s="22">
        <v>96.15</v>
      </c>
      <c r="AJ17" s="22">
        <v>99.88</v>
      </c>
      <c r="AK17" s="22">
        <v>98.02</v>
      </c>
      <c r="AL17" s="86">
        <v>98.02</v>
      </c>
      <c r="AM17" s="87">
        <f t="shared" si="0"/>
        <v>84.95</v>
      </c>
      <c r="AN17" s="87">
        <f t="shared" si="1"/>
        <v>96.618000000000009</v>
      </c>
      <c r="AO17" s="87">
        <f t="shared" si="2"/>
        <v>90.786000000000001</v>
      </c>
      <c r="AP17" s="87">
        <f t="shared" si="3"/>
        <v>95.174000000000007</v>
      </c>
      <c r="AQ17" s="161" t="s">
        <v>120</v>
      </c>
      <c r="AR17" s="161" t="s">
        <v>29</v>
      </c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</row>
    <row r="18" spans="1:94" x14ac:dyDescent="0.25">
      <c r="A18" s="69">
        <v>15</v>
      </c>
      <c r="B18" s="69">
        <v>52</v>
      </c>
      <c r="C18" s="69" t="s">
        <v>12</v>
      </c>
      <c r="D18" s="145" t="s">
        <v>13</v>
      </c>
      <c r="E18" s="146"/>
      <c r="F18" s="71">
        <v>786</v>
      </c>
      <c r="G18" s="76">
        <v>24.55</v>
      </c>
      <c r="H18" s="76">
        <v>10.81</v>
      </c>
      <c r="I18" s="76">
        <v>20.100000000000001</v>
      </c>
      <c r="J18" s="76">
        <v>23.03</v>
      </c>
      <c r="K18" s="76">
        <v>21.5</v>
      </c>
      <c r="L18" s="45">
        <v>40393</v>
      </c>
      <c r="M18" s="79">
        <v>22.77</v>
      </c>
      <c r="N18" s="79">
        <v>6.23</v>
      </c>
      <c r="O18" s="79">
        <v>33.08</v>
      </c>
      <c r="P18" s="79">
        <v>21.76</v>
      </c>
      <c r="Q18" s="79">
        <v>16.16</v>
      </c>
      <c r="R18" s="79">
        <v>0.87411509477049498</v>
      </c>
      <c r="S18" s="25">
        <v>74.209999999999994</v>
      </c>
      <c r="T18" s="25">
        <v>95.41</v>
      </c>
      <c r="U18" s="25">
        <v>84.81</v>
      </c>
      <c r="V18" s="25">
        <v>90.08</v>
      </c>
      <c r="W18" s="28">
        <v>33.33</v>
      </c>
      <c r="X18" s="28">
        <v>93.78</v>
      </c>
      <c r="Y18" s="28">
        <v>63.56</v>
      </c>
      <c r="Z18" s="28">
        <v>87.3</v>
      </c>
      <c r="AA18" s="16">
        <v>90.26</v>
      </c>
      <c r="AB18" s="16">
        <v>68.44</v>
      </c>
      <c r="AC18" s="16">
        <v>79.349999999999994</v>
      </c>
      <c r="AD18" s="16">
        <v>72.88</v>
      </c>
      <c r="AE18" s="19">
        <v>72.930000000000007</v>
      </c>
      <c r="AF18" s="19">
        <v>98.96</v>
      </c>
      <c r="AG18" s="19">
        <v>85.94</v>
      </c>
      <c r="AH18" s="19">
        <v>92.72</v>
      </c>
      <c r="AI18" s="22">
        <v>32.67</v>
      </c>
      <c r="AJ18" s="22">
        <v>99.34</v>
      </c>
      <c r="AK18" s="22">
        <v>66</v>
      </c>
      <c r="AL18" s="86">
        <v>66</v>
      </c>
      <c r="AM18" s="87">
        <f t="shared" si="0"/>
        <v>60.680000000000007</v>
      </c>
      <c r="AN18" s="87">
        <f t="shared" si="1"/>
        <v>91.185999999999993</v>
      </c>
      <c r="AO18" s="87">
        <f t="shared" si="2"/>
        <v>75.931999999999988</v>
      </c>
      <c r="AP18" s="87">
        <f t="shared" si="3"/>
        <v>81.796000000000006</v>
      </c>
      <c r="AQ18" s="159"/>
      <c r="AR18" s="160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</row>
    <row r="19" spans="1:94" x14ac:dyDescent="0.25">
      <c r="A19" s="69">
        <v>16</v>
      </c>
      <c r="B19" s="69">
        <v>50</v>
      </c>
      <c r="C19" s="69" t="s">
        <v>12</v>
      </c>
      <c r="D19" s="145" t="s">
        <v>13</v>
      </c>
      <c r="E19" s="146"/>
      <c r="F19" s="71">
        <v>883</v>
      </c>
      <c r="G19" s="76">
        <v>17.78</v>
      </c>
      <c r="H19" s="76">
        <v>17.440000000000001</v>
      </c>
      <c r="I19" s="76">
        <v>37.26</v>
      </c>
      <c r="J19" s="76">
        <v>13.59</v>
      </c>
      <c r="K19" s="76">
        <v>13.93</v>
      </c>
      <c r="L19" s="45">
        <v>39855</v>
      </c>
      <c r="M19" s="79">
        <v>20.61</v>
      </c>
      <c r="N19" s="79">
        <v>9.2899999999999991</v>
      </c>
      <c r="O19" s="79">
        <v>36.01</v>
      </c>
      <c r="P19" s="79">
        <v>20.84</v>
      </c>
      <c r="Q19" s="79">
        <v>13.25</v>
      </c>
      <c r="R19" s="79">
        <v>0.84208127827436696</v>
      </c>
      <c r="S19" s="25">
        <v>86.86</v>
      </c>
      <c r="T19" s="25">
        <v>93.72</v>
      </c>
      <c r="U19" s="25">
        <v>90.29</v>
      </c>
      <c r="V19" s="25">
        <v>92.61</v>
      </c>
      <c r="W19" s="28">
        <v>51.63</v>
      </c>
      <c r="X19" s="28">
        <v>87.43</v>
      </c>
      <c r="Y19" s="28">
        <v>69.53</v>
      </c>
      <c r="Z19" s="28">
        <v>81.010000000000005</v>
      </c>
      <c r="AA19" s="16">
        <v>72.34</v>
      </c>
      <c r="AB19" s="16">
        <v>89.12</v>
      </c>
      <c r="AC19" s="16">
        <v>80.73</v>
      </c>
      <c r="AD19" s="16">
        <v>82.65</v>
      </c>
      <c r="AE19" s="19">
        <v>95</v>
      </c>
      <c r="AF19" s="19">
        <v>95.09</v>
      </c>
      <c r="AG19" s="19">
        <v>95.04</v>
      </c>
      <c r="AH19" s="19">
        <v>95.08</v>
      </c>
      <c r="AI19" s="22">
        <v>62.28</v>
      </c>
      <c r="AJ19" s="22">
        <v>99.19</v>
      </c>
      <c r="AK19" s="22">
        <v>80.73</v>
      </c>
      <c r="AL19" s="86">
        <v>80.73</v>
      </c>
      <c r="AM19" s="87">
        <f t="shared" si="0"/>
        <v>73.622</v>
      </c>
      <c r="AN19" s="87">
        <f t="shared" si="1"/>
        <v>92.91</v>
      </c>
      <c r="AO19" s="87">
        <f t="shared" si="2"/>
        <v>83.26400000000001</v>
      </c>
      <c r="AP19" s="87">
        <f t="shared" si="3"/>
        <v>86.415999999999997</v>
      </c>
      <c r="AQ19" s="159"/>
      <c r="AR19" s="160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</row>
    <row r="20" spans="1:94" s="4" customFormat="1" x14ac:dyDescent="0.25">
      <c r="A20" s="69">
        <v>17</v>
      </c>
      <c r="B20" s="69">
        <v>79</v>
      </c>
      <c r="C20" s="69" t="s">
        <v>12</v>
      </c>
      <c r="D20" s="147" t="s">
        <v>13</v>
      </c>
      <c r="E20" s="148"/>
      <c r="F20" s="71">
        <v>851</v>
      </c>
      <c r="G20" s="76">
        <v>44.18</v>
      </c>
      <c r="H20" s="76">
        <v>18.68</v>
      </c>
      <c r="I20" s="76">
        <v>24.91</v>
      </c>
      <c r="J20" s="76">
        <v>6.46</v>
      </c>
      <c r="K20" s="76">
        <v>5.76</v>
      </c>
      <c r="L20" s="44" t="s">
        <v>31</v>
      </c>
      <c r="M20" s="79">
        <v>54.29</v>
      </c>
      <c r="N20" s="79">
        <v>10.93</v>
      </c>
      <c r="O20" s="79">
        <v>22.21</v>
      </c>
      <c r="P20" s="79">
        <v>7.99</v>
      </c>
      <c r="Q20" s="79">
        <v>4.58</v>
      </c>
      <c r="R20" s="79">
        <v>0.78044451236176904</v>
      </c>
      <c r="S20" s="25">
        <v>91.83</v>
      </c>
      <c r="T20" s="25">
        <v>89.43</v>
      </c>
      <c r="U20" s="25">
        <v>90.63</v>
      </c>
      <c r="V20" s="25">
        <v>90.5</v>
      </c>
      <c r="W20" s="28">
        <v>22.15</v>
      </c>
      <c r="X20" s="28">
        <v>95.39</v>
      </c>
      <c r="Y20" s="28">
        <v>58.77</v>
      </c>
      <c r="Z20" s="28">
        <v>82.1</v>
      </c>
      <c r="AA20" s="16">
        <v>85.57</v>
      </c>
      <c r="AB20" s="16">
        <v>83.87</v>
      </c>
      <c r="AC20" s="16">
        <v>84.72</v>
      </c>
      <c r="AD20" s="16">
        <v>84.29</v>
      </c>
      <c r="AE20" s="19">
        <v>87.27</v>
      </c>
      <c r="AF20" s="19">
        <v>97.65</v>
      </c>
      <c r="AG20" s="19">
        <v>92.46</v>
      </c>
      <c r="AH20" s="19">
        <v>96.95</v>
      </c>
      <c r="AI20" s="22">
        <v>59.18</v>
      </c>
      <c r="AJ20" s="22">
        <v>99.35</v>
      </c>
      <c r="AK20" s="22">
        <v>79.27</v>
      </c>
      <c r="AL20" s="86">
        <v>79.27</v>
      </c>
      <c r="AM20" s="87">
        <f t="shared" si="0"/>
        <v>69.2</v>
      </c>
      <c r="AN20" s="87">
        <f t="shared" si="1"/>
        <v>93.138000000000005</v>
      </c>
      <c r="AO20" s="87">
        <f t="shared" si="2"/>
        <v>81.169999999999987</v>
      </c>
      <c r="AP20" s="87">
        <f t="shared" si="3"/>
        <v>86.621999999999986</v>
      </c>
      <c r="AQ20" s="161"/>
      <c r="AR20" s="161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</row>
    <row r="21" spans="1:94" x14ac:dyDescent="0.25">
      <c r="A21" s="69">
        <v>18</v>
      </c>
      <c r="B21" s="69">
        <v>38</v>
      </c>
      <c r="C21" s="69" t="s">
        <v>12</v>
      </c>
      <c r="D21" s="145" t="s">
        <v>13</v>
      </c>
      <c r="E21" s="146"/>
      <c r="F21" s="71">
        <v>999</v>
      </c>
      <c r="G21" s="76">
        <v>13.61</v>
      </c>
      <c r="H21" s="76">
        <v>10.81</v>
      </c>
      <c r="I21" s="76">
        <v>43.84</v>
      </c>
      <c r="J21" s="76">
        <v>15.42</v>
      </c>
      <c r="K21" s="76">
        <v>16.32</v>
      </c>
      <c r="L21" s="44" t="s">
        <v>32</v>
      </c>
      <c r="M21" s="79">
        <v>13.62</v>
      </c>
      <c r="N21" s="79">
        <v>7.85</v>
      </c>
      <c r="O21" s="79">
        <v>48.61</v>
      </c>
      <c r="P21" s="79">
        <v>12.72</v>
      </c>
      <c r="Q21" s="79">
        <v>17.2</v>
      </c>
      <c r="R21" s="79">
        <v>0.89946545774409603</v>
      </c>
      <c r="S21" s="25">
        <v>94.07</v>
      </c>
      <c r="T21" s="25">
        <v>97.36</v>
      </c>
      <c r="U21" s="25">
        <v>95.72</v>
      </c>
      <c r="V21" s="25">
        <v>96.9</v>
      </c>
      <c r="W21" s="28">
        <v>50</v>
      </c>
      <c r="X21" s="28">
        <v>96.41</v>
      </c>
      <c r="Y21" s="28">
        <v>73.2</v>
      </c>
      <c r="Z21" s="28">
        <v>91.33</v>
      </c>
      <c r="AA21" s="16">
        <v>94.89</v>
      </c>
      <c r="AB21" s="16">
        <v>85.84</v>
      </c>
      <c r="AC21" s="16">
        <v>90.37</v>
      </c>
      <c r="AD21" s="16">
        <v>89.68</v>
      </c>
      <c r="AE21" s="19">
        <v>70.13</v>
      </c>
      <c r="AF21" s="19">
        <v>99.88</v>
      </c>
      <c r="AG21" s="19">
        <v>85</v>
      </c>
      <c r="AH21" s="19">
        <v>95.15</v>
      </c>
      <c r="AI21" s="22">
        <v>87.73</v>
      </c>
      <c r="AJ21" s="22">
        <v>98.14</v>
      </c>
      <c r="AK21" s="22">
        <v>92.93</v>
      </c>
      <c r="AL21" s="86">
        <v>92.93</v>
      </c>
      <c r="AM21" s="87">
        <f t="shared" si="0"/>
        <v>79.364000000000004</v>
      </c>
      <c r="AN21" s="87">
        <f t="shared" si="1"/>
        <v>95.525999999999996</v>
      </c>
      <c r="AO21" s="87">
        <f t="shared" si="2"/>
        <v>87.444000000000003</v>
      </c>
      <c r="AP21" s="87">
        <f t="shared" si="3"/>
        <v>93.198000000000008</v>
      </c>
      <c r="AQ21" s="159"/>
      <c r="AR21" s="160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</row>
    <row r="22" spans="1:94" x14ac:dyDescent="0.25">
      <c r="A22" s="69">
        <v>19</v>
      </c>
      <c r="B22" s="69">
        <v>59</v>
      </c>
      <c r="C22" s="69" t="s">
        <v>21</v>
      </c>
      <c r="D22" s="145" t="s">
        <v>13</v>
      </c>
      <c r="E22" s="146"/>
      <c r="F22" s="71">
        <v>828</v>
      </c>
      <c r="G22" s="76">
        <v>40.82</v>
      </c>
      <c r="H22" s="76">
        <v>18.12</v>
      </c>
      <c r="I22" s="76">
        <v>23.07</v>
      </c>
      <c r="J22" s="76">
        <v>8.2100000000000009</v>
      </c>
      <c r="K22" s="76">
        <v>9.7799999999999994</v>
      </c>
      <c r="L22" s="45">
        <v>40545</v>
      </c>
      <c r="M22" s="79">
        <v>46.5</v>
      </c>
      <c r="N22" s="79">
        <v>8.57</v>
      </c>
      <c r="O22" s="79">
        <v>30.07</v>
      </c>
      <c r="P22" s="79">
        <v>6.64</v>
      </c>
      <c r="Q22" s="79">
        <v>8.2100000000000009</v>
      </c>
      <c r="R22" s="79">
        <v>0.85485631138595897</v>
      </c>
      <c r="S22" s="25">
        <v>91.64</v>
      </c>
      <c r="T22" s="25">
        <v>87.16</v>
      </c>
      <c r="U22" s="25">
        <v>89.4</v>
      </c>
      <c r="V22" s="25">
        <v>88.97</v>
      </c>
      <c r="W22" s="28">
        <v>16.670000000000002</v>
      </c>
      <c r="X22" s="28">
        <v>97.69</v>
      </c>
      <c r="Y22" s="28">
        <v>57.18</v>
      </c>
      <c r="Z22" s="28">
        <v>82.46</v>
      </c>
      <c r="AA22" s="16">
        <v>83.77</v>
      </c>
      <c r="AB22" s="16">
        <v>82.04</v>
      </c>
      <c r="AC22" s="16">
        <v>82.91</v>
      </c>
      <c r="AD22" s="16">
        <v>82.46</v>
      </c>
      <c r="AE22" s="19">
        <v>85.29</v>
      </c>
      <c r="AF22" s="19">
        <v>98.77</v>
      </c>
      <c r="AG22" s="19">
        <v>92.03</v>
      </c>
      <c r="AH22" s="19">
        <v>97.62</v>
      </c>
      <c r="AI22" s="22">
        <v>89.39</v>
      </c>
      <c r="AJ22" s="22">
        <v>99.18</v>
      </c>
      <c r="AK22" s="22">
        <v>94.29</v>
      </c>
      <c r="AL22" s="86">
        <v>94.29</v>
      </c>
      <c r="AM22" s="87">
        <f t="shared" si="0"/>
        <v>73.352000000000004</v>
      </c>
      <c r="AN22" s="87">
        <f t="shared" si="1"/>
        <v>92.967999999999989</v>
      </c>
      <c r="AO22" s="87">
        <f t="shared" si="2"/>
        <v>83.162000000000006</v>
      </c>
      <c r="AP22" s="87">
        <f t="shared" si="3"/>
        <v>89.16</v>
      </c>
      <c r="AQ22" s="159" t="s">
        <v>110</v>
      </c>
      <c r="AR22" s="160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</row>
    <row r="23" spans="1:94" x14ac:dyDescent="0.25">
      <c r="A23" s="63">
        <v>20</v>
      </c>
      <c r="B23" s="63">
        <v>59</v>
      </c>
      <c r="C23" s="63" t="s">
        <v>12</v>
      </c>
      <c r="D23" s="145" t="s">
        <v>13</v>
      </c>
      <c r="E23" s="146" t="s">
        <v>19</v>
      </c>
      <c r="F23" s="72">
        <v>950</v>
      </c>
      <c r="G23" s="76">
        <v>28.53</v>
      </c>
      <c r="H23" s="76">
        <v>10.32</v>
      </c>
      <c r="I23" s="76">
        <v>16</v>
      </c>
      <c r="J23" s="76">
        <v>32.53</v>
      </c>
      <c r="K23" s="76">
        <v>12.63</v>
      </c>
      <c r="L23" s="46" t="s">
        <v>33</v>
      </c>
      <c r="M23" s="79">
        <v>32.32</v>
      </c>
      <c r="N23" s="79">
        <v>6.32</v>
      </c>
      <c r="O23" s="79">
        <v>23.37</v>
      </c>
      <c r="P23" s="79">
        <v>28.11</v>
      </c>
      <c r="Q23" s="79">
        <v>9.89</v>
      </c>
      <c r="R23" s="79">
        <v>0.87720712954981495</v>
      </c>
      <c r="S23" s="25">
        <v>98.11</v>
      </c>
      <c r="T23" s="25">
        <v>92.37</v>
      </c>
      <c r="U23" s="25">
        <v>95.24</v>
      </c>
      <c r="V23" s="25">
        <v>94.02</v>
      </c>
      <c r="W23" s="28">
        <v>43.3</v>
      </c>
      <c r="X23" s="28">
        <v>94.41</v>
      </c>
      <c r="Y23" s="28">
        <v>68.849999999999994</v>
      </c>
      <c r="Z23" s="28">
        <v>89.02</v>
      </c>
      <c r="AA23" s="16">
        <v>82.78</v>
      </c>
      <c r="AB23" s="16">
        <v>88.3</v>
      </c>
      <c r="AC23" s="16">
        <v>85.54</v>
      </c>
      <c r="AD23" s="16">
        <v>87.39</v>
      </c>
      <c r="AE23" s="19">
        <v>82.52</v>
      </c>
      <c r="AF23" s="19">
        <v>99.35</v>
      </c>
      <c r="AG23" s="19">
        <v>90.93</v>
      </c>
      <c r="AH23" s="19">
        <v>93.7</v>
      </c>
      <c r="AI23" s="22">
        <v>48.98</v>
      </c>
      <c r="AJ23" s="22">
        <v>100</v>
      </c>
      <c r="AK23" s="22">
        <v>74.489999999999995</v>
      </c>
      <c r="AL23" s="86">
        <v>74.489999999999995</v>
      </c>
      <c r="AM23" s="87">
        <f t="shared" si="0"/>
        <v>71.138000000000005</v>
      </c>
      <c r="AN23" s="87">
        <f t="shared" si="1"/>
        <v>94.885999999999996</v>
      </c>
      <c r="AO23" s="87">
        <f t="shared" si="2"/>
        <v>83.01</v>
      </c>
      <c r="AP23" s="87">
        <f t="shared" si="3"/>
        <v>87.724000000000004</v>
      </c>
      <c r="AQ23" s="159" t="s">
        <v>121</v>
      </c>
      <c r="AR23" s="160" t="s">
        <v>122</v>
      </c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</row>
    <row r="24" spans="1:94" x14ac:dyDescent="0.25">
      <c r="A24" s="63">
        <v>21</v>
      </c>
      <c r="B24" s="63">
        <v>72</v>
      </c>
      <c r="C24" s="63" t="s">
        <v>21</v>
      </c>
      <c r="D24" s="147" t="s">
        <v>13</v>
      </c>
      <c r="E24" s="148"/>
      <c r="F24" s="72">
        <v>1054</v>
      </c>
      <c r="G24" s="76">
        <v>35.770000000000003</v>
      </c>
      <c r="H24" s="76">
        <v>13</v>
      </c>
      <c r="I24" s="76">
        <v>17.079999999999998</v>
      </c>
      <c r="J24" s="76">
        <v>13.38</v>
      </c>
      <c r="K24" s="76">
        <v>20.78</v>
      </c>
      <c r="L24" s="46" t="s">
        <v>34</v>
      </c>
      <c r="M24" s="79">
        <v>36.24</v>
      </c>
      <c r="N24" s="79">
        <v>11.2</v>
      </c>
      <c r="O24" s="79">
        <v>15.94</v>
      </c>
      <c r="P24" s="79">
        <v>15.37</v>
      </c>
      <c r="Q24" s="79">
        <v>21.25</v>
      </c>
      <c r="R24" s="79">
        <v>0.91836267447279996</v>
      </c>
      <c r="S24" s="25">
        <v>80.900000000000006</v>
      </c>
      <c r="T24" s="25">
        <v>96.14</v>
      </c>
      <c r="U24" s="25">
        <v>88.52</v>
      </c>
      <c r="V24" s="25">
        <v>90.53</v>
      </c>
      <c r="W24" s="28">
        <v>23.53</v>
      </c>
      <c r="X24" s="28">
        <v>93.92</v>
      </c>
      <c r="Y24" s="28">
        <v>58.72</v>
      </c>
      <c r="Z24" s="28">
        <v>84.57</v>
      </c>
      <c r="AA24" s="16">
        <v>48.26</v>
      </c>
      <c r="AB24" s="16">
        <v>89.2</v>
      </c>
      <c r="AC24" s="16">
        <v>68.73</v>
      </c>
      <c r="AD24" s="16">
        <v>82.32</v>
      </c>
      <c r="AE24" s="19">
        <v>99.17</v>
      </c>
      <c r="AF24" s="19">
        <v>90.04</v>
      </c>
      <c r="AG24" s="19">
        <v>94.61</v>
      </c>
      <c r="AH24" s="19">
        <v>91.11</v>
      </c>
      <c r="AI24" s="22">
        <v>97.26</v>
      </c>
      <c r="AJ24" s="22">
        <v>98.63</v>
      </c>
      <c r="AK24" s="22">
        <v>97.95</v>
      </c>
      <c r="AL24" s="86">
        <v>97.95</v>
      </c>
      <c r="AM24" s="87">
        <f t="shared" si="0"/>
        <v>69.823999999999998</v>
      </c>
      <c r="AN24" s="87">
        <f t="shared" si="1"/>
        <v>93.585999999999999</v>
      </c>
      <c r="AO24" s="87">
        <f t="shared" si="2"/>
        <v>81.706000000000003</v>
      </c>
      <c r="AP24" s="87">
        <f t="shared" si="3"/>
        <v>89.295999999999992</v>
      </c>
      <c r="AQ24" s="161"/>
      <c r="AR24" s="161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</row>
    <row r="25" spans="1:94" x14ac:dyDescent="0.25">
      <c r="A25" s="63">
        <v>22</v>
      </c>
      <c r="B25" s="63">
        <v>85</v>
      </c>
      <c r="C25" s="63" t="s">
        <v>12</v>
      </c>
      <c r="D25" s="145" t="s">
        <v>13</v>
      </c>
      <c r="E25" s="146" t="s">
        <v>93</v>
      </c>
      <c r="F25" s="72">
        <v>849</v>
      </c>
      <c r="G25" s="76">
        <v>36.04</v>
      </c>
      <c r="H25" s="76">
        <v>7.89</v>
      </c>
      <c r="I25" s="76">
        <v>35.450000000000003</v>
      </c>
      <c r="J25" s="76">
        <v>12.6</v>
      </c>
      <c r="K25" s="76">
        <v>8.01</v>
      </c>
      <c r="L25" s="46" t="s">
        <v>35</v>
      </c>
      <c r="M25" s="79">
        <v>34.979999999999997</v>
      </c>
      <c r="N25" s="79">
        <v>9.66</v>
      </c>
      <c r="O25" s="79">
        <v>22.5</v>
      </c>
      <c r="P25" s="79">
        <v>24.62</v>
      </c>
      <c r="Q25" s="79">
        <v>8.24</v>
      </c>
      <c r="R25" s="79">
        <v>0.92994288571879802</v>
      </c>
      <c r="S25" s="25">
        <v>77.59</v>
      </c>
      <c r="T25" s="25">
        <v>90.93</v>
      </c>
      <c r="U25" s="25">
        <v>84.26</v>
      </c>
      <c r="V25" s="25">
        <v>86.2</v>
      </c>
      <c r="W25" s="28">
        <v>30.36</v>
      </c>
      <c r="X25" s="28">
        <v>96.2</v>
      </c>
      <c r="Y25" s="28">
        <v>63.28</v>
      </c>
      <c r="Z25" s="28">
        <v>91.7</v>
      </c>
      <c r="AA25" s="16">
        <v>56.04</v>
      </c>
      <c r="AB25" s="16">
        <v>90.98</v>
      </c>
      <c r="AC25" s="16">
        <v>73.510000000000005</v>
      </c>
      <c r="AD25" s="16">
        <v>78.27</v>
      </c>
      <c r="AE25" s="19">
        <v>96.26</v>
      </c>
      <c r="AF25" s="19">
        <v>80.06</v>
      </c>
      <c r="AG25" s="19">
        <v>88.16</v>
      </c>
      <c r="AH25" s="19">
        <v>82.17</v>
      </c>
      <c r="AI25" s="22">
        <v>41.18</v>
      </c>
      <c r="AJ25" s="22">
        <v>98.27</v>
      </c>
      <c r="AK25" s="22">
        <v>69.72</v>
      </c>
      <c r="AL25" s="86">
        <v>69.72</v>
      </c>
      <c r="AM25" s="87">
        <f t="shared" si="0"/>
        <v>60.286000000000001</v>
      </c>
      <c r="AN25" s="87">
        <f t="shared" si="1"/>
        <v>91.287999999999997</v>
      </c>
      <c r="AO25" s="87">
        <f t="shared" si="2"/>
        <v>75.786000000000016</v>
      </c>
      <c r="AP25" s="87">
        <f t="shared" si="3"/>
        <v>81.612000000000009</v>
      </c>
      <c r="AQ25" s="159"/>
      <c r="AR25" s="160" t="s">
        <v>123</v>
      </c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</row>
    <row r="26" spans="1:94" x14ac:dyDescent="0.25">
      <c r="A26" s="63">
        <v>23</v>
      </c>
      <c r="B26" s="63">
        <v>50</v>
      </c>
      <c r="C26" s="63" t="s">
        <v>21</v>
      </c>
      <c r="D26" s="145" t="s">
        <v>13</v>
      </c>
      <c r="E26" s="146"/>
      <c r="F26" s="72">
        <v>892</v>
      </c>
      <c r="G26" s="76">
        <v>29.82</v>
      </c>
      <c r="H26" s="76">
        <v>12.78</v>
      </c>
      <c r="I26" s="76">
        <v>34.979999999999997</v>
      </c>
      <c r="J26" s="76">
        <v>7.29</v>
      </c>
      <c r="K26" s="76">
        <v>15.13</v>
      </c>
      <c r="L26" s="46" t="s">
        <v>36</v>
      </c>
      <c r="M26" s="79">
        <v>32.85</v>
      </c>
      <c r="N26" s="79">
        <v>5.27</v>
      </c>
      <c r="O26" s="79">
        <v>34.42</v>
      </c>
      <c r="P26" s="79">
        <v>13.9</v>
      </c>
      <c r="Q26" s="79">
        <v>13.57</v>
      </c>
      <c r="R26" s="79">
        <v>0.88331354101931503</v>
      </c>
      <c r="S26" s="25">
        <v>96.23</v>
      </c>
      <c r="T26" s="25">
        <v>94.47</v>
      </c>
      <c r="U26" s="25">
        <v>95.35</v>
      </c>
      <c r="V26" s="25">
        <v>95.01</v>
      </c>
      <c r="W26" s="28">
        <v>25.45</v>
      </c>
      <c r="X26" s="28">
        <v>97.61</v>
      </c>
      <c r="Y26" s="28">
        <v>61.53</v>
      </c>
      <c r="Z26" s="28">
        <v>88.4</v>
      </c>
      <c r="AA26" s="16">
        <v>89.66</v>
      </c>
      <c r="AB26" s="16">
        <v>81.64</v>
      </c>
      <c r="AC26" s="16">
        <v>85.65</v>
      </c>
      <c r="AD26" s="16">
        <v>84.34</v>
      </c>
      <c r="AE26" s="19">
        <v>80</v>
      </c>
      <c r="AF26" s="19">
        <v>96.36</v>
      </c>
      <c r="AG26" s="19">
        <v>88.18</v>
      </c>
      <c r="AH26" s="19">
        <v>95.13</v>
      </c>
      <c r="AI26" s="22">
        <v>62.12</v>
      </c>
      <c r="AJ26" s="22">
        <v>100</v>
      </c>
      <c r="AK26" s="22">
        <v>81.06</v>
      </c>
      <c r="AL26" s="86">
        <v>81.06</v>
      </c>
      <c r="AM26" s="87">
        <f t="shared" si="0"/>
        <v>70.692000000000007</v>
      </c>
      <c r="AN26" s="87">
        <f t="shared" si="1"/>
        <v>94.015999999999991</v>
      </c>
      <c r="AO26" s="87">
        <f t="shared" si="2"/>
        <v>82.354000000000013</v>
      </c>
      <c r="AP26" s="87">
        <f t="shared" si="3"/>
        <v>88.787999999999997</v>
      </c>
      <c r="AQ26" s="159" t="s">
        <v>124</v>
      </c>
      <c r="AR26" s="160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</row>
    <row r="27" spans="1:94" x14ac:dyDescent="0.25">
      <c r="A27" s="63">
        <v>24</v>
      </c>
      <c r="B27" s="63">
        <v>65</v>
      </c>
      <c r="C27" s="63" t="s">
        <v>12</v>
      </c>
      <c r="D27" s="145" t="s">
        <v>13</v>
      </c>
      <c r="E27" s="146"/>
      <c r="F27" s="72">
        <v>830</v>
      </c>
      <c r="G27" s="76">
        <v>24.1</v>
      </c>
      <c r="H27" s="76">
        <v>10.24</v>
      </c>
      <c r="I27" s="76">
        <v>29.4</v>
      </c>
      <c r="J27" s="76">
        <v>16.14</v>
      </c>
      <c r="K27" s="76">
        <v>20.12</v>
      </c>
      <c r="L27" s="46" t="s">
        <v>37</v>
      </c>
      <c r="M27" s="79">
        <v>25.9</v>
      </c>
      <c r="N27" s="79">
        <v>5.42</v>
      </c>
      <c r="O27" s="79">
        <v>34.700000000000003</v>
      </c>
      <c r="P27" s="79">
        <v>15.66</v>
      </c>
      <c r="Q27" s="79">
        <v>18.309999999999999</v>
      </c>
      <c r="R27" s="79">
        <v>0.87336047037539599</v>
      </c>
      <c r="S27" s="25">
        <v>80.59</v>
      </c>
      <c r="T27" s="25">
        <v>98.73</v>
      </c>
      <c r="U27" s="25">
        <v>89.66</v>
      </c>
      <c r="V27" s="25">
        <v>94.88</v>
      </c>
      <c r="W27" s="28">
        <v>60</v>
      </c>
      <c r="X27" s="28">
        <v>90.35</v>
      </c>
      <c r="Y27" s="28">
        <v>75.17</v>
      </c>
      <c r="Z27" s="28">
        <v>87.13</v>
      </c>
      <c r="AA27" s="16">
        <v>76.23</v>
      </c>
      <c r="AB27" s="16">
        <v>94.96</v>
      </c>
      <c r="AC27" s="16">
        <v>85.6</v>
      </c>
      <c r="AD27" s="16">
        <v>89.25</v>
      </c>
      <c r="AE27" s="19">
        <v>98.51</v>
      </c>
      <c r="AF27" s="19">
        <v>96.4</v>
      </c>
      <c r="AG27" s="19">
        <v>97.45</v>
      </c>
      <c r="AH27" s="19">
        <v>96.75</v>
      </c>
      <c r="AI27" s="22">
        <v>85.03</v>
      </c>
      <c r="AJ27" s="22">
        <v>96.37</v>
      </c>
      <c r="AK27" s="22">
        <v>90.7</v>
      </c>
      <c r="AL27" s="86">
        <v>90.7</v>
      </c>
      <c r="AM27" s="87">
        <f t="shared" si="0"/>
        <v>80.072000000000003</v>
      </c>
      <c r="AN27" s="87">
        <f t="shared" si="1"/>
        <v>95.361999999999995</v>
      </c>
      <c r="AO27" s="87">
        <f t="shared" si="2"/>
        <v>87.715999999999994</v>
      </c>
      <c r="AP27" s="87">
        <f t="shared" si="3"/>
        <v>91.74199999999999</v>
      </c>
      <c r="AQ27" s="159" t="s">
        <v>125</v>
      </c>
      <c r="AR27" s="160" t="s">
        <v>126</v>
      </c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</row>
    <row r="28" spans="1:94" x14ac:dyDescent="0.25">
      <c r="A28" s="63">
        <v>25</v>
      </c>
      <c r="B28" s="63">
        <v>29</v>
      </c>
      <c r="C28" s="63" t="s">
        <v>21</v>
      </c>
      <c r="D28" s="145" t="s">
        <v>27</v>
      </c>
      <c r="E28" s="146"/>
      <c r="F28" s="72">
        <v>921</v>
      </c>
      <c r="G28" s="76">
        <v>14.77</v>
      </c>
      <c r="H28" s="76">
        <v>6.62</v>
      </c>
      <c r="I28" s="76">
        <v>31.92</v>
      </c>
      <c r="J28" s="76">
        <v>14.55</v>
      </c>
      <c r="K28" s="76">
        <v>32.14</v>
      </c>
      <c r="L28" s="46" t="s">
        <v>38</v>
      </c>
      <c r="M28" s="79">
        <v>7.93</v>
      </c>
      <c r="N28" s="79">
        <v>5.86</v>
      </c>
      <c r="O28" s="79">
        <v>42.24</v>
      </c>
      <c r="P28" s="79">
        <v>13.36</v>
      </c>
      <c r="Q28" s="79">
        <v>30.62</v>
      </c>
      <c r="R28" s="79">
        <v>0.60219374456993902</v>
      </c>
      <c r="S28" s="25">
        <v>57.35</v>
      </c>
      <c r="T28" s="25">
        <v>98.81</v>
      </c>
      <c r="U28" s="25">
        <v>78.08</v>
      </c>
      <c r="V28" s="25">
        <v>92.48</v>
      </c>
      <c r="W28" s="28">
        <v>27.27</v>
      </c>
      <c r="X28" s="28">
        <v>98.92</v>
      </c>
      <c r="Y28" s="28">
        <v>63.1</v>
      </c>
      <c r="Z28" s="28">
        <v>94.5</v>
      </c>
      <c r="AA28" s="16">
        <v>73.87</v>
      </c>
      <c r="AB28" s="16">
        <v>80.3</v>
      </c>
      <c r="AC28" s="16">
        <v>77.08</v>
      </c>
      <c r="AD28" s="16">
        <v>78.23</v>
      </c>
      <c r="AE28" s="19">
        <v>88.81</v>
      </c>
      <c r="AF28" s="19">
        <v>89.04</v>
      </c>
      <c r="AG28" s="19">
        <v>88.92</v>
      </c>
      <c r="AH28" s="19">
        <v>89</v>
      </c>
      <c r="AI28" s="22">
        <v>84.95</v>
      </c>
      <c r="AJ28" s="22">
        <v>98.37</v>
      </c>
      <c r="AK28" s="22">
        <v>91.66</v>
      </c>
      <c r="AL28" s="86">
        <v>91.66</v>
      </c>
      <c r="AM28" s="87">
        <f t="shared" si="0"/>
        <v>66.45</v>
      </c>
      <c r="AN28" s="87">
        <f t="shared" si="1"/>
        <v>93.088000000000008</v>
      </c>
      <c r="AO28" s="87">
        <f t="shared" si="2"/>
        <v>79.768000000000001</v>
      </c>
      <c r="AP28" s="87">
        <f t="shared" si="3"/>
        <v>89.174000000000007</v>
      </c>
      <c r="AQ28" s="159" t="s">
        <v>115</v>
      </c>
      <c r="AR28" s="160" t="s">
        <v>127</v>
      </c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</row>
    <row r="29" spans="1:94" ht="16.350000000000001" customHeight="1" x14ac:dyDescent="0.25">
      <c r="A29" s="63">
        <v>26</v>
      </c>
      <c r="B29" s="63">
        <v>69</v>
      </c>
      <c r="C29" s="63" t="s">
        <v>12</v>
      </c>
      <c r="D29" s="145" t="s">
        <v>13</v>
      </c>
      <c r="E29" s="146" t="s">
        <v>94</v>
      </c>
      <c r="F29" s="72">
        <v>1062</v>
      </c>
      <c r="G29" s="76">
        <v>28.53</v>
      </c>
      <c r="H29" s="76">
        <v>20.239999999999998</v>
      </c>
      <c r="I29" s="76">
        <v>19.59</v>
      </c>
      <c r="J29" s="76">
        <v>15.54</v>
      </c>
      <c r="K29" s="76">
        <v>16.100000000000001</v>
      </c>
      <c r="L29" s="46" t="s">
        <v>39</v>
      </c>
      <c r="M29" s="79">
        <v>27.78</v>
      </c>
      <c r="N29" s="79">
        <v>17.8</v>
      </c>
      <c r="O29" s="79">
        <v>25.14</v>
      </c>
      <c r="P29" s="79">
        <v>12.52</v>
      </c>
      <c r="Q29" s="79">
        <v>16.760000000000002</v>
      </c>
      <c r="R29" s="79">
        <v>0.91054050724736901</v>
      </c>
      <c r="S29" s="25">
        <v>93.07</v>
      </c>
      <c r="T29" s="25">
        <v>95.75</v>
      </c>
      <c r="U29" s="25">
        <v>94.41</v>
      </c>
      <c r="V29" s="25">
        <v>94.96</v>
      </c>
      <c r="W29" s="28">
        <v>66.2</v>
      </c>
      <c r="X29" s="28">
        <v>89.13</v>
      </c>
      <c r="Y29" s="28">
        <v>77.67</v>
      </c>
      <c r="Z29" s="28">
        <v>84.4</v>
      </c>
      <c r="AA29" s="16">
        <v>77.400000000000006</v>
      </c>
      <c r="AB29" s="16">
        <v>87.14</v>
      </c>
      <c r="AC29" s="16">
        <v>82.27</v>
      </c>
      <c r="AD29" s="16">
        <v>85.17</v>
      </c>
      <c r="AE29" s="19">
        <v>61.82</v>
      </c>
      <c r="AF29" s="19">
        <v>100</v>
      </c>
      <c r="AG29" s="19">
        <v>80.91</v>
      </c>
      <c r="AH29" s="19">
        <v>93.9</v>
      </c>
      <c r="AI29" s="22">
        <v>69.23</v>
      </c>
      <c r="AJ29" s="22">
        <v>97.64</v>
      </c>
      <c r="AK29" s="22">
        <v>83.43</v>
      </c>
      <c r="AL29" s="86">
        <v>83.43</v>
      </c>
      <c r="AM29" s="87">
        <f t="shared" si="0"/>
        <v>73.544000000000011</v>
      </c>
      <c r="AN29" s="87">
        <f t="shared" si="1"/>
        <v>93.931999999999988</v>
      </c>
      <c r="AO29" s="87">
        <f t="shared" si="2"/>
        <v>83.738</v>
      </c>
      <c r="AP29" s="87">
        <f t="shared" si="3"/>
        <v>88.372000000000014</v>
      </c>
      <c r="AQ29" s="159"/>
      <c r="AR29" s="160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</row>
    <row r="30" spans="1:94" x14ac:dyDescent="0.25">
      <c r="A30" s="63">
        <v>27</v>
      </c>
      <c r="B30" s="63">
        <v>26</v>
      </c>
      <c r="C30" s="63" t="s">
        <v>21</v>
      </c>
      <c r="D30" s="145" t="s">
        <v>40</v>
      </c>
      <c r="E30" s="146"/>
      <c r="F30" s="72">
        <v>918</v>
      </c>
      <c r="G30" s="76">
        <v>32.68</v>
      </c>
      <c r="H30" s="76">
        <v>6.21</v>
      </c>
      <c r="I30" s="76">
        <v>23.75</v>
      </c>
      <c r="J30" s="76">
        <v>26.03</v>
      </c>
      <c r="K30" s="76">
        <v>11.33</v>
      </c>
      <c r="L30" s="46" t="s">
        <v>41</v>
      </c>
      <c r="M30" s="79">
        <v>31.81</v>
      </c>
      <c r="N30" s="79">
        <v>4.47</v>
      </c>
      <c r="O30" s="79">
        <v>32.35</v>
      </c>
      <c r="P30" s="79">
        <v>19.72</v>
      </c>
      <c r="Q30" s="79">
        <v>11.66</v>
      </c>
      <c r="R30" s="79">
        <v>0.96959737058340201</v>
      </c>
      <c r="S30" s="25">
        <v>98.33</v>
      </c>
      <c r="T30" s="25">
        <v>99.49</v>
      </c>
      <c r="U30" s="25">
        <v>98.91</v>
      </c>
      <c r="V30" s="25">
        <v>99.1</v>
      </c>
      <c r="W30" s="28">
        <v>5.36</v>
      </c>
      <c r="X30" s="28">
        <v>99.52</v>
      </c>
      <c r="Y30" s="28">
        <v>52.44</v>
      </c>
      <c r="Z30" s="28">
        <v>93.58</v>
      </c>
      <c r="AA30" s="16">
        <v>98.94</v>
      </c>
      <c r="AB30" s="16">
        <v>82.4</v>
      </c>
      <c r="AC30" s="16">
        <v>90.67</v>
      </c>
      <c r="AD30" s="16">
        <v>85.92</v>
      </c>
      <c r="AE30" s="19">
        <v>66.11</v>
      </c>
      <c r="AF30" s="19">
        <v>100</v>
      </c>
      <c r="AG30" s="19">
        <v>83.05</v>
      </c>
      <c r="AH30" s="19">
        <v>90.88</v>
      </c>
      <c r="AI30" s="22">
        <v>92.31</v>
      </c>
      <c r="AJ30" s="22">
        <v>97.58</v>
      </c>
      <c r="AK30" s="22">
        <v>94.94</v>
      </c>
      <c r="AL30" s="86">
        <v>94.94</v>
      </c>
      <c r="AM30" s="87">
        <f t="shared" si="0"/>
        <v>72.210000000000008</v>
      </c>
      <c r="AN30" s="87">
        <f t="shared" si="1"/>
        <v>95.797999999999988</v>
      </c>
      <c r="AO30" s="87">
        <f t="shared" si="2"/>
        <v>84.001999999999995</v>
      </c>
      <c r="AP30" s="87">
        <f t="shared" si="3"/>
        <v>92.884</v>
      </c>
      <c r="AQ30" s="159"/>
      <c r="AR30" s="160" t="s">
        <v>114</v>
      </c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</row>
    <row r="31" spans="1:94" x14ac:dyDescent="0.25">
      <c r="A31" s="63">
        <v>28</v>
      </c>
      <c r="B31" s="63">
        <v>62</v>
      </c>
      <c r="C31" s="63" t="s">
        <v>21</v>
      </c>
      <c r="D31" s="145" t="s">
        <v>13</v>
      </c>
      <c r="E31" s="146" t="s">
        <v>95</v>
      </c>
      <c r="F31" s="72">
        <v>882</v>
      </c>
      <c r="G31" s="76">
        <v>6.92</v>
      </c>
      <c r="H31" s="76">
        <v>11</v>
      </c>
      <c r="I31" s="76">
        <v>19.73</v>
      </c>
      <c r="J31" s="76">
        <v>24.6</v>
      </c>
      <c r="K31" s="76">
        <v>37.76</v>
      </c>
      <c r="L31" s="46" t="s">
        <v>38</v>
      </c>
      <c r="M31" s="79">
        <v>6.24</v>
      </c>
      <c r="N31" s="79">
        <v>1.47</v>
      </c>
      <c r="O31" s="79">
        <v>14.06</v>
      </c>
      <c r="P31" s="79">
        <v>38.21</v>
      </c>
      <c r="Q31" s="79">
        <v>40.020000000000003</v>
      </c>
      <c r="R31" s="79">
        <v>0.92601115911508602</v>
      </c>
      <c r="S31" s="25">
        <v>85.25</v>
      </c>
      <c r="T31" s="25">
        <v>99.87</v>
      </c>
      <c r="U31" s="25">
        <v>92.56</v>
      </c>
      <c r="V31" s="25">
        <v>98.83</v>
      </c>
      <c r="W31" s="28">
        <v>8.51</v>
      </c>
      <c r="X31" s="28">
        <v>99.08</v>
      </c>
      <c r="Y31" s="28">
        <v>53.79</v>
      </c>
      <c r="Z31" s="28">
        <v>89.08</v>
      </c>
      <c r="AA31" s="16">
        <v>50</v>
      </c>
      <c r="AB31" s="16">
        <v>86.73</v>
      </c>
      <c r="AC31" s="16">
        <v>68.36</v>
      </c>
      <c r="AD31" s="16">
        <v>79.23</v>
      </c>
      <c r="AE31" s="19">
        <v>100</v>
      </c>
      <c r="AF31" s="19">
        <v>84.41</v>
      </c>
      <c r="AG31" s="19">
        <v>92.2</v>
      </c>
      <c r="AH31" s="19">
        <v>88.38</v>
      </c>
      <c r="AI31" s="22">
        <v>92.81</v>
      </c>
      <c r="AJ31" s="22">
        <v>98.72</v>
      </c>
      <c r="AK31" s="22">
        <v>95.76</v>
      </c>
      <c r="AL31" s="86">
        <v>95.76</v>
      </c>
      <c r="AM31" s="87">
        <f t="shared" si="0"/>
        <v>67.313999999999993</v>
      </c>
      <c r="AN31" s="87">
        <f t="shared" si="1"/>
        <v>93.762000000000015</v>
      </c>
      <c r="AO31" s="87">
        <f t="shared" si="2"/>
        <v>80.533999999999992</v>
      </c>
      <c r="AP31" s="87">
        <f t="shared" si="3"/>
        <v>90.256</v>
      </c>
      <c r="AQ31" s="159"/>
      <c r="AR31" s="160" t="s">
        <v>128</v>
      </c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</row>
    <row r="32" spans="1:94" x14ac:dyDescent="0.25">
      <c r="A32" s="63">
        <v>29</v>
      </c>
      <c r="B32" s="63">
        <v>42</v>
      </c>
      <c r="C32" s="63" t="s">
        <v>21</v>
      </c>
      <c r="D32" s="145" t="s">
        <v>40</v>
      </c>
      <c r="E32" s="146"/>
      <c r="F32" s="72">
        <v>912</v>
      </c>
      <c r="G32" s="76">
        <v>26.43</v>
      </c>
      <c r="H32" s="76">
        <v>22.26</v>
      </c>
      <c r="I32" s="76">
        <v>28.4</v>
      </c>
      <c r="J32" s="76">
        <v>19.079999999999998</v>
      </c>
      <c r="K32" s="76">
        <v>3.84</v>
      </c>
      <c r="L32" s="46" t="s">
        <v>42</v>
      </c>
      <c r="M32" s="79">
        <v>29.82</v>
      </c>
      <c r="N32" s="79">
        <v>14.36</v>
      </c>
      <c r="O32" s="79">
        <v>33.11</v>
      </c>
      <c r="P32" s="79">
        <v>18.86</v>
      </c>
      <c r="Q32" s="79">
        <v>3.84</v>
      </c>
      <c r="R32" s="79">
        <v>0.87553320461586803</v>
      </c>
      <c r="S32" s="25">
        <v>94.76</v>
      </c>
      <c r="T32" s="25">
        <v>92.19</v>
      </c>
      <c r="U32" s="25">
        <v>93.47</v>
      </c>
      <c r="V32" s="25">
        <v>92.86</v>
      </c>
      <c r="W32" s="28">
        <v>52.36</v>
      </c>
      <c r="X32" s="28">
        <v>94.36</v>
      </c>
      <c r="Y32" s="28">
        <v>73.36</v>
      </c>
      <c r="Z32" s="28">
        <v>85.26</v>
      </c>
      <c r="AA32" s="16">
        <v>83.72</v>
      </c>
      <c r="AB32" s="16">
        <v>89.1</v>
      </c>
      <c r="AC32" s="16">
        <v>86.41</v>
      </c>
      <c r="AD32" s="16">
        <v>87.53</v>
      </c>
      <c r="AE32" s="19">
        <v>94.83</v>
      </c>
      <c r="AF32" s="19">
        <v>98.31</v>
      </c>
      <c r="AG32" s="19">
        <v>96.57</v>
      </c>
      <c r="AH32" s="19">
        <v>97.62</v>
      </c>
      <c r="AI32" s="22">
        <v>36.67</v>
      </c>
      <c r="AJ32" s="22">
        <v>99.65</v>
      </c>
      <c r="AK32" s="22">
        <v>68.16</v>
      </c>
      <c r="AL32" s="86">
        <v>68.16</v>
      </c>
      <c r="AM32" s="87">
        <f t="shared" si="0"/>
        <v>72.468000000000004</v>
      </c>
      <c r="AN32" s="87">
        <f t="shared" si="1"/>
        <v>94.722000000000008</v>
      </c>
      <c r="AO32" s="87">
        <f t="shared" si="2"/>
        <v>83.59399999999998</v>
      </c>
      <c r="AP32" s="87">
        <f t="shared" si="3"/>
        <v>86.285999999999987</v>
      </c>
      <c r="AQ32" s="159" t="s">
        <v>115</v>
      </c>
      <c r="AR32" s="160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</row>
    <row r="33" spans="1:94" x14ac:dyDescent="0.25">
      <c r="A33" s="63">
        <v>30</v>
      </c>
      <c r="B33" s="63">
        <v>51</v>
      </c>
      <c r="C33" s="63" t="s">
        <v>12</v>
      </c>
      <c r="D33" s="145" t="s">
        <v>13</v>
      </c>
      <c r="E33" s="146" t="s">
        <v>96</v>
      </c>
      <c r="F33" s="72">
        <v>882</v>
      </c>
      <c r="G33" s="76">
        <v>30.73</v>
      </c>
      <c r="H33" s="76">
        <v>14.06</v>
      </c>
      <c r="I33" s="76">
        <v>39</v>
      </c>
      <c r="J33" s="76">
        <v>8.16</v>
      </c>
      <c r="K33" s="76">
        <v>8.0500000000000007</v>
      </c>
      <c r="L33" s="46" t="s">
        <v>43</v>
      </c>
      <c r="M33" s="79">
        <v>35.03</v>
      </c>
      <c r="N33" s="79">
        <v>6.92</v>
      </c>
      <c r="O33" s="79">
        <v>41.38</v>
      </c>
      <c r="P33" s="79">
        <v>7.48</v>
      </c>
      <c r="Q33" s="79">
        <v>9.18</v>
      </c>
      <c r="R33" s="79">
        <v>0.880030121035135</v>
      </c>
      <c r="S33" s="25">
        <v>97.05</v>
      </c>
      <c r="T33" s="25">
        <v>92.94</v>
      </c>
      <c r="U33" s="25">
        <v>95</v>
      </c>
      <c r="V33" s="25">
        <v>94.25</v>
      </c>
      <c r="W33" s="28">
        <v>45.45</v>
      </c>
      <c r="X33" s="28">
        <v>96.31</v>
      </c>
      <c r="Y33" s="28">
        <v>70.88</v>
      </c>
      <c r="Z33" s="28">
        <v>89.08</v>
      </c>
      <c r="AA33" s="16">
        <v>88.04</v>
      </c>
      <c r="AB33" s="16">
        <v>93.54</v>
      </c>
      <c r="AC33" s="16">
        <v>90.79</v>
      </c>
      <c r="AD33" s="16">
        <v>91.43</v>
      </c>
      <c r="AE33" s="19">
        <v>91.67</v>
      </c>
      <c r="AF33" s="19">
        <v>98.59</v>
      </c>
      <c r="AG33" s="19">
        <v>95.13</v>
      </c>
      <c r="AH33" s="19">
        <v>98</v>
      </c>
      <c r="AI33" s="22">
        <v>98.39</v>
      </c>
      <c r="AJ33" s="22">
        <v>99.11</v>
      </c>
      <c r="AK33" s="22">
        <v>98.75</v>
      </c>
      <c r="AL33" s="86">
        <v>98.75</v>
      </c>
      <c r="AM33" s="87">
        <f t="shared" si="0"/>
        <v>84.12</v>
      </c>
      <c r="AN33" s="87">
        <f t="shared" si="1"/>
        <v>96.097999999999999</v>
      </c>
      <c r="AO33" s="87">
        <f t="shared" si="2"/>
        <v>90.11</v>
      </c>
      <c r="AP33" s="87">
        <f t="shared" si="3"/>
        <v>94.301999999999992</v>
      </c>
      <c r="AQ33" s="159" t="s">
        <v>115</v>
      </c>
      <c r="AR33" s="160" t="s">
        <v>129</v>
      </c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</row>
    <row r="34" spans="1:94" x14ac:dyDescent="0.25">
      <c r="A34" s="63">
        <v>31</v>
      </c>
      <c r="B34" s="63">
        <v>29</v>
      </c>
      <c r="C34" s="63" t="s">
        <v>12</v>
      </c>
      <c r="D34" s="145" t="s">
        <v>44</v>
      </c>
      <c r="E34" s="146" t="s">
        <v>97</v>
      </c>
      <c r="F34" s="72">
        <v>877</v>
      </c>
      <c r="G34" s="76">
        <v>10.38</v>
      </c>
      <c r="H34" s="76">
        <v>17.559999999999999</v>
      </c>
      <c r="I34" s="76">
        <v>45.72</v>
      </c>
      <c r="J34" s="76">
        <v>13.45</v>
      </c>
      <c r="K34" s="76">
        <v>12.88</v>
      </c>
      <c r="L34" s="46" t="s">
        <v>42</v>
      </c>
      <c r="M34" s="79">
        <v>9.24</v>
      </c>
      <c r="N34" s="79">
        <v>12.54</v>
      </c>
      <c r="O34" s="79">
        <v>54.16</v>
      </c>
      <c r="P34" s="79">
        <v>9.01</v>
      </c>
      <c r="Q34" s="79">
        <v>15.05</v>
      </c>
      <c r="R34" s="79">
        <v>0.88959854014598505</v>
      </c>
      <c r="S34" s="25">
        <v>95.24</v>
      </c>
      <c r="T34" s="25">
        <v>81.91</v>
      </c>
      <c r="U34" s="25">
        <v>88.58</v>
      </c>
      <c r="V34" s="25">
        <v>83.23</v>
      </c>
      <c r="W34" s="28">
        <v>58.78</v>
      </c>
      <c r="X34" s="28">
        <v>87.29</v>
      </c>
      <c r="Y34" s="28">
        <v>73.03</v>
      </c>
      <c r="Z34" s="28">
        <v>82.88</v>
      </c>
      <c r="AA34" s="16">
        <v>57.86</v>
      </c>
      <c r="AB34" s="16">
        <v>90.36</v>
      </c>
      <c r="AC34" s="16">
        <v>74.11</v>
      </c>
      <c r="AD34" s="16">
        <v>74.97</v>
      </c>
      <c r="AE34" s="19">
        <v>57.63</v>
      </c>
      <c r="AF34" s="19">
        <v>99.86</v>
      </c>
      <c r="AG34" s="19">
        <v>78.739999999999995</v>
      </c>
      <c r="AH34" s="19">
        <v>93.98</v>
      </c>
      <c r="AI34" s="22">
        <v>86.73</v>
      </c>
      <c r="AJ34" s="22">
        <v>97.41</v>
      </c>
      <c r="AK34" s="22">
        <v>92.07</v>
      </c>
      <c r="AL34" s="86">
        <v>92.07</v>
      </c>
      <c r="AM34" s="87">
        <f t="shared" si="0"/>
        <v>71.248000000000005</v>
      </c>
      <c r="AN34" s="87">
        <f t="shared" si="1"/>
        <v>91.366000000000014</v>
      </c>
      <c r="AO34" s="87">
        <f t="shared" si="2"/>
        <v>81.306000000000012</v>
      </c>
      <c r="AP34" s="87">
        <f t="shared" si="3"/>
        <v>85.426000000000002</v>
      </c>
      <c r="AQ34" s="159"/>
      <c r="AR34" s="160" t="s">
        <v>130</v>
      </c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</row>
    <row r="35" spans="1:94" x14ac:dyDescent="0.25">
      <c r="A35" s="69">
        <v>32</v>
      </c>
      <c r="B35" s="69">
        <v>65</v>
      </c>
      <c r="C35" s="69" t="s">
        <v>12</v>
      </c>
      <c r="D35" s="145" t="s">
        <v>40</v>
      </c>
      <c r="E35" s="146" t="s">
        <v>45</v>
      </c>
      <c r="F35" s="71">
        <v>1010</v>
      </c>
      <c r="G35" s="76">
        <v>5.15</v>
      </c>
      <c r="H35" s="76">
        <v>22.18</v>
      </c>
      <c r="I35" s="76">
        <v>46.14</v>
      </c>
      <c r="J35" s="76">
        <v>12.87</v>
      </c>
      <c r="K35" s="76">
        <v>13.66</v>
      </c>
      <c r="L35" s="44" t="s">
        <v>43</v>
      </c>
      <c r="M35" s="79">
        <v>16.440000000000001</v>
      </c>
      <c r="N35" s="79">
        <v>19.010000000000002</v>
      </c>
      <c r="O35" s="79">
        <v>37.82</v>
      </c>
      <c r="P35" s="79">
        <v>13.56</v>
      </c>
      <c r="Q35" s="79">
        <v>13.17</v>
      </c>
      <c r="R35" s="79">
        <v>0.43766578249336902</v>
      </c>
      <c r="S35" s="25">
        <v>97.96</v>
      </c>
      <c r="T35" s="25">
        <v>94.74</v>
      </c>
      <c r="U35" s="25">
        <v>96.35</v>
      </c>
      <c r="V35" s="25">
        <v>94.9</v>
      </c>
      <c r="W35" s="28">
        <v>73.209999999999994</v>
      </c>
      <c r="X35" s="28">
        <v>76.78</v>
      </c>
      <c r="Y35" s="28">
        <v>74.989999999999995</v>
      </c>
      <c r="Z35" s="28">
        <v>76.02</v>
      </c>
      <c r="AA35" s="16">
        <v>55.51</v>
      </c>
      <c r="AB35" s="16">
        <v>88.78</v>
      </c>
      <c r="AC35" s="16">
        <v>72.14</v>
      </c>
      <c r="AD35" s="16">
        <v>73.37</v>
      </c>
      <c r="AE35" s="19">
        <v>80.77</v>
      </c>
      <c r="AF35" s="19">
        <v>99.29</v>
      </c>
      <c r="AG35" s="19">
        <v>90.03</v>
      </c>
      <c r="AH35" s="19">
        <v>96.84</v>
      </c>
      <c r="AI35" s="22">
        <v>84.78</v>
      </c>
      <c r="AJ35" s="22">
        <v>98.57</v>
      </c>
      <c r="AK35" s="22">
        <v>91.68</v>
      </c>
      <c r="AL35" s="86">
        <v>91.68</v>
      </c>
      <c r="AM35" s="87">
        <f t="shared" si="0"/>
        <v>78.445999999999998</v>
      </c>
      <c r="AN35" s="87">
        <f t="shared" si="1"/>
        <v>91.631999999999991</v>
      </c>
      <c r="AO35" s="87">
        <f t="shared" si="2"/>
        <v>85.037999999999997</v>
      </c>
      <c r="AP35" s="87">
        <f t="shared" si="3"/>
        <v>86.561999999999998</v>
      </c>
      <c r="AQ35" s="159" t="s">
        <v>131</v>
      </c>
      <c r="AR35" s="160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</row>
    <row r="36" spans="1:94" x14ac:dyDescent="0.25">
      <c r="A36" s="69">
        <v>33</v>
      </c>
      <c r="B36" s="69">
        <v>32</v>
      </c>
      <c r="C36" s="69" t="s">
        <v>21</v>
      </c>
      <c r="D36" s="145" t="s">
        <v>13</v>
      </c>
      <c r="E36" s="146"/>
      <c r="F36" s="71">
        <v>920</v>
      </c>
      <c r="G36" s="76">
        <v>49.35</v>
      </c>
      <c r="H36" s="76">
        <v>5.87</v>
      </c>
      <c r="I36" s="76">
        <v>29.02</v>
      </c>
      <c r="J36" s="76">
        <v>9.7799999999999994</v>
      </c>
      <c r="K36" s="76">
        <v>5.98</v>
      </c>
      <c r="L36" s="44" t="s">
        <v>46</v>
      </c>
      <c r="M36" s="79">
        <v>52.17</v>
      </c>
      <c r="N36" s="79">
        <v>8.15</v>
      </c>
      <c r="O36" s="79">
        <v>25.22</v>
      </c>
      <c r="P36" s="79">
        <v>8.48</v>
      </c>
      <c r="Q36" s="79">
        <v>5.98</v>
      </c>
      <c r="R36" s="79">
        <v>0.87871599454903404</v>
      </c>
      <c r="S36" s="25">
        <v>99.29</v>
      </c>
      <c r="T36" s="25">
        <v>83.05</v>
      </c>
      <c r="U36" s="25">
        <v>91.17</v>
      </c>
      <c r="V36" s="25">
        <v>90.79</v>
      </c>
      <c r="W36" s="28">
        <v>44.44</v>
      </c>
      <c r="X36" s="28">
        <v>96.17</v>
      </c>
      <c r="Y36" s="28">
        <v>70.31</v>
      </c>
      <c r="Z36" s="28">
        <v>93.03</v>
      </c>
      <c r="AA36" s="16">
        <v>68.16</v>
      </c>
      <c r="AB36" s="16">
        <v>98.23</v>
      </c>
      <c r="AC36" s="16">
        <v>83.2</v>
      </c>
      <c r="AD36" s="16">
        <v>89.21</v>
      </c>
      <c r="AE36" s="19">
        <v>91.11</v>
      </c>
      <c r="AF36" s="19">
        <v>99.38</v>
      </c>
      <c r="AG36" s="19">
        <v>95.24</v>
      </c>
      <c r="AH36" s="19">
        <v>98.54</v>
      </c>
      <c r="AI36" s="22">
        <v>98.18</v>
      </c>
      <c r="AJ36" s="22">
        <v>100</v>
      </c>
      <c r="AK36" s="22">
        <v>99.09</v>
      </c>
      <c r="AL36" s="86">
        <v>99.09</v>
      </c>
      <c r="AM36" s="87">
        <f t="shared" si="0"/>
        <v>80.236000000000004</v>
      </c>
      <c r="AN36" s="87">
        <f t="shared" si="1"/>
        <v>95.366</v>
      </c>
      <c r="AO36" s="87">
        <f t="shared" si="2"/>
        <v>87.801999999999992</v>
      </c>
      <c r="AP36" s="87">
        <f t="shared" si="3"/>
        <v>94.131999999999991</v>
      </c>
      <c r="AQ36" s="159"/>
      <c r="AR36" s="160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</row>
    <row r="37" spans="1:94" s="4" customFormat="1" x14ac:dyDescent="0.25">
      <c r="A37" s="69">
        <v>34</v>
      </c>
      <c r="B37" s="69">
        <v>43</v>
      </c>
      <c r="C37" s="69" t="s">
        <v>21</v>
      </c>
      <c r="D37" s="145" t="s">
        <v>13</v>
      </c>
      <c r="E37" s="146" t="s">
        <v>16</v>
      </c>
      <c r="F37" s="71">
        <v>871</v>
      </c>
      <c r="G37" s="76">
        <v>8.9600000000000009</v>
      </c>
      <c r="H37" s="76">
        <v>18.71</v>
      </c>
      <c r="I37" s="76">
        <v>38</v>
      </c>
      <c r="J37" s="76">
        <v>20.09</v>
      </c>
      <c r="K37" s="76">
        <v>14.24</v>
      </c>
      <c r="L37" s="44" t="s">
        <v>36</v>
      </c>
      <c r="M37" s="79">
        <v>10.68</v>
      </c>
      <c r="N37" s="79">
        <v>19.29</v>
      </c>
      <c r="O37" s="79">
        <v>33.18</v>
      </c>
      <c r="P37" s="79">
        <v>19.29</v>
      </c>
      <c r="Q37" s="79">
        <v>17.57</v>
      </c>
      <c r="R37" s="79">
        <v>0.88437677224217603</v>
      </c>
      <c r="S37" s="25">
        <v>89.86</v>
      </c>
      <c r="T37" s="25">
        <v>97.8</v>
      </c>
      <c r="U37" s="25">
        <v>93.83</v>
      </c>
      <c r="V37" s="25">
        <v>97.15</v>
      </c>
      <c r="W37" s="28">
        <v>73.33</v>
      </c>
      <c r="X37" s="28">
        <v>89.58</v>
      </c>
      <c r="Y37" s="28">
        <v>81.459999999999994</v>
      </c>
      <c r="Z37" s="28">
        <v>86.68</v>
      </c>
      <c r="AA37" s="16">
        <v>78.33</v>
      </c>
      <c r="AB37" s="16">
        <v>92.08</v>
      </c>
      <c r="AC37" s="16">
        <v>85.21</v>
      </c>
      <c r="AD37" s="16">
        <v>86.8</v>
      </c>
      <c r="AE37" s="19">
        <v>90.29</v>
      </c>
      <c r="AF37" s="19">
        <v>98.95</v>
      </c>
      <c r="AG37" s="19">
        <v>94.62</v>
      </c>
      <c r="AH37" s="19">
        <v>97.15</v>
      </c>
      <c r="AI37" s="22">
        <v>87.1</v>
      </c>
      <c r="AJ37" s="22">
        <v>98.19</v>
      </c>
      <c r="AK37" s="22">
        <v>92.64</v>
      </c>
      <c r="AL37" s="86">
        <v>92.64</v>
      </c>
      <c r="AM37" s="87">
        <f t="shared" si="0"/>
        <v>83.781999999999996</v>
      </c>
      <c r="AN37" s="87">
        <f t="shared" si="1"/>
        <v>95.32</v>
      </c>
      <c r="AO37" s="87">
        <f t="shared" si="2"/>
        <v>89.551999999999992</v>
      </c>
      <c r="AP37" s="87">
        <f t="shared" si="3"/>
        <v>92.083999999999989</v>
      </c>
      <c r="AQ37" s="159"/>
      <c r="AR37" s="160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</row>
    <row r="38" spans="1:94" x14ac:dyDescent="0.25">
      <c r="A38" s="69">
        <v>35</v>
      </c>
      <c r="B38" s="69">
        <v>59</v>
      </c>
      <c r="C38" s="69" t="s">
        <v>12</v>
      </c>
      <c r="D38" s="145" t="s">
        <v>13</v>
      </c>
      <c r="E38" s="146" t="s">
        <v>86</v>
      </c>
      <c r="F38" s="71">
        <v>788</v>
      </c>
      <c r="G38" s="76">
        <v>43.65</v>
      </c>
      <c r="H38" s="76">
        <v>11.17</v>
      </c>
      <c r="I38" s="76">
        <v>21.95</v>
      </c>
      <c r="J38" s="76">
        <v>17.510000000000002</v>
      </c>
      <c r="K38" s="76">
        <v>5.71</v>
      </c>
      <c r="L38" s="45">
        <v>40700</v>
      </c>
      <c r="M38" s="79">
        <v>44.92</v>
      </c>
      <c r="N38" s="79">
        <v>8.6300000000000008</v>
      </c>
      <c r="O38" s="79">
        <v>23.98</v>
      </c>
      <c r="P38" s="79">
        <v>18.02</v>
      </c>
      <c r="Q38" s="79">
        <v>4.4400000000000004</v>
      </c>
      <c r="R38" s="79">
        <v>0.918823982979453</v>
      </c>
      <c r="S38" s="25">
        <v>97.45</v>
      </c>
      <c r="T38" s="25">
        <v>88.29</v>
      </c>
      <c r="U38" s="25">
        <v>92.87</v>
      </c>
      <c r="V38" s="25">
        <v>92.08</v>
      </c>
      <c r="W38" s="28">
        <v>48.86</v>
      </c>
      <c r="X38" s="28">
        <v>94.93</v>
      </c>
      <c r="Y38" s="28">
        <v>71.89</v>
      </c>
      <c r="Z38" s="28">
        <v>89.58</v>
      </c>
      <c r="AA38" s="16">
        <v>71.680000000000007</v>
      </c>
      <c r="AB38" s="16">
        <v>97.09</v>
      </c>
      <c r="AC38" s="16">
        <v>84.39</v>
      </c>
      <c r="AD38" s="16">
        <v>91.29</v>
      </c>
      <c r="AE38" s="19">
        <v>92.03</v>
      </c>
      <c r="AF38" s="19">
        <v>97.58</v>
      </c>
      <c r="AG38" s="19">
        <v>94.8</v>
      </c>
      <c r="AH38" s="19">
        <v>96.57</v>
      </c>
      <c r="AI38" s="22">
        <v>73.33</v>
      </c>
      <c r="AJ38" s="22">
        <v>99.02</v>
      </c>
      <c r="AK38" s="22">
        <v>86.18</v>
      </c>
      <c r="AL38" s="86">
        <v>86.18</v>
      </c>
      <c r="AM38" s="87">
        <f t="shared" si="0"/>
        <v>76.669999999999987</v>
      </c>
      <c r="AN38" s="87">
        <f t="shared" si="1"/>
        <v>95.382000000000005</v>
      </c>
      <c r="AO38" s="87">
        <f t="shared" si="2"/>
        <v>86.025999999999996</v>
      </c>
      <c r="AP38" s="87">
        <f t="shared" si="3"/>
        <v>91.14</v>
      </c>
      <c r="AQ38" s="159" t="s">
        <v>110</v>
      </c>
      <c r="AR38" s="160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</row>
    <row r="39" spans="1:94" x14ac:dyDescent="0.25">
      <c r="A39" s="69">
        <v>36</v>
      </c>
      <c r="B39" s="69">
        <v>36</v>
      </c>
      <c r="C39" s="69" t="s">
        <v>21</v>
      </c>
      <c r="D39" s="145" t="s">
        <v>27</v>
      </c>
      <c r="E39" s="146"/>
      <c r="F39" s="71">
        <v>987</v>
      </c>
      <c r="G39" s="76">
        <v>30.09</v>
      </c>
      <c r="H39" s="76">
        <v>11.75</v>
      </c>
      <c r="I39" s="76">
        <v>21.28</v>
      </c>
      <c r="J39" s="76">
        <v>13.27</v>
      </c>
      <c r="K39" s="76">
        <v>23.61</v>
      </c>
      <c r="L39" s="44" t="s">
        <v>46</v>
      </c>
      <c r="M39" s="79">
        <v>25.63</v>
      </c>
      <c r="N39" s="79">
        <v>9.6300000000000008</v>
      </c>
      <c r="O39" s="79">
        <v>22.19</v>
      </c>
      <c r="P39" s="79">
        <v>19.86</v>
      </c>
      <c r="Q39" s="79">
        <v>22.7</v>
      </c>
      <c r="R39" s="79">
        <v>0.86616155383894</v>
      </c>
      <c r="S39" s="25">
        <v>88.69</v>
      </c>
      <c r="T39" s="25">
        <v>97.48</v>
      </c>
      <c r="U39" s="25">
        <v>93.09</v>
      </c>
      <c r="V39" s="25">
        <v>94.88</v>
      </c>
      <c r="W39" s="28">
        <v>49.51</v>
      </c>
      <c r="X39" s="28">
        <v>89.93</v>
      </c>
      <c r="Y39" s="28">
        <v>69.72</v>
      </c>
      <c r="Z39" s="28">
        <v>85.58</v>
      </c>
      <c r="AA39" s="16">
        <v>81.819999999999993</v>
      </c>
      <c r="AB39" s="16">
        <v>92.78</v>
      </c>
      <c r="AC39" s="16">
        <v>87.3</v>
      </c>
      <c r="AD39" s="16">
        <v>90.39</v>
      </c>
      <c r="AE39" s="19">
        <v>93.13</v>
      </c>
      <c r="AF39" s="19">
        <v>97.94</v>
      </c>
      <c r="AG39" s="19">
        <v>95.54</v>
      </c>
      <c r="AH39" s="19">
        <v>97.28</v>
      </c>
      <c r="AI39" s="22">
        <v>79.650000000000006</v>
      </c>
      <c r="AJ39" s="22">
        <v>99.45</v>
      </c>
      <c r="AK39" s="22">
        <v>89.55</v>
      </c>
      <c r="AL39" s="86">
        <v>89.55</v>
      </c>
      <c r="AM39" s="87">
        <f t="shared" si="0"/>
        <v>78.559999999999988</v>
      </c>
      <c r="AN39" s="87">
        <f t="shared" si="1"/>
        <v>95.516000000000005</v>
      </c>
      <c r="AO39" s="87">
        <f t="shared" si="2"/>
        <v>87.04</v>
      </c>
      <c r="AP39" s="87">
        <f t="shared" si="3"/>
        <v>91.536000000000001</v>
      </c>
      <c r="AQ39" s="159" t="s">
        <v>115</v>
      </c>
      <c r="AR39" s="159" t="s">
        <v>118</v>
      </c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</row>
    <row r="40" spans="1:94" s="2" customFormat="1" x14ac:dyDescent="0.25">
      <c r="A40" s="69">
        <v>37</v>
      </c>
      <c r="B40" s="69">
        <v>52</v>
      </c>
      <c r="C40" s="69" t="s">
        <v>12</v>
      </c>
      <c r="D40" s="145" t="s">
        <v>13</v>
      </c>
      <c r="E40" s="146"/>
      <c r="F40" s="71">
        <v>806</v>
      </c>
      <c r="G40" s="76">
        <v>24.57</v>
      </c>
      <c r="H40" s="76">
        <v>14.89</v>
      </c>
      <c r="I40" s="76">
        <v>31.02</v>
      </c>
      <c r="J40" s="76">
        <v>14.76</v>
      </c>
      <c r="K40" s="76">
        <v>14.76</v>
      </c>
      <c r="L40" s="44" t="s">
        <v>42</v>
      </c>
      <c r="M40" s="79">
        <v>29.16</v>
      </c>
      <c r="N40" s="79">
        <v>11.66</v>
      </c>
      <c r="O40" s="79">
        <v>24.81</v>
      </c>
      <c r="P40" s="79">
        <v>19.350000000000001</v>
      </c>
      <c r="Q40" s="79">
        <v>15.01</v>
      </c>
      <c r="R40" s="79">
        <v>0.86248681490232504</v>
      </c>
      <c r="S40" s="25">
        <v>88.89</v>
      </c>
      <c r="T40" s="25">
        <v>97.44</v>
      </c>
      <c r="U40" s="25">
        <v>93.17</v>
      </c>
      <c r="V40" s="25">
        <v>95.36</v>
      </c>
      <c r="W40" s="28">
        <v>51.67</v>
      </c>
      <c r="X40" s="28">
        <v>97.26</v>
      </c>
      <c r="Y40" s="28">
        <v>74.459999999999994</v>
      </c>
      <c r="Z40" s="28">
        <v>90.21</v>
      </c>
      <c r="AA40" s="16">
        <v>86.4</v>
      </c>
      <c r="AB40" s="16">
        <v>92.21</v>
      </c>
      <c r="AC40" s="16">
        <v>89.3</v>
      </c>
      <c r="AD40" s="16">
        <v>90.34</v>
      </c>
      <c r="AE40" s="19">
        <v>89.8</v>
      </c>
      <c r="AF40" s="19">
        <v>98.67</v>
      </c>
      <c r="AG40" s="19">
        <v>94.23</v>
      </c>
      <c r="AH40" s="19">
        <v>97.55</v>
      </c>
      <c r="AI40" s="22">
        <v>90.76</v>
      </c>
      <c r="AJ40" s="22">
        <v>92.24</v>
      </c>
      <c r="AK40" s="22">
        <v>91.5</v>
      </c>
      <c r="AL40" s="86">
        <v>91.5</v>
      </c>
      <c r="AM40" s="87">
        <f t="shared" si="0"/>
        <v>81.503999999999991</v>
      </c>
      <c r="AN40" s="87">
        <f t="shared" si="1"/>
        <v>95.563999999999993</v>
      </c>
      <c r="AO40" s="87">
        <f t="shared" si="2"/>
        <v>88.532000000000011</v>
      </c>
      <c r="AP40" s="87">
        <f t="shared" si="3"/>
        <v>92.99199999999999</v>
      </c>
      <c r="AQ40" s="159"/>
      <c r="AR40" s="160"/>
    </row>
    <row r="41" spans="1:94" s="4" customFormat="1" x14ac:dyDescent="0.25">
      <c r="A41" s="69">
        <v>38</v>
      </c>
      <c r="B41" s="69">
        <v>37</v>
      </c>
      <c r="C41" s="69" t="s">
        <v>12</v>
      </c>
      <c r="D41" s="145" t="s">
        <v>13</v>
      </c>
      <c r="E41" s="146" t="s">
        <v>98</v>
      </c>
      <c r="F41" s="71">
        <v>932</v>
      </c>
      <c r="G41" s="76">
        <v>12.02</v>
      </c>
      <c r="H41" s="76">
        <v>24.03</v>
      </c>
      <c r="I41" s="76">
        <v>39.479999999999997</v>
      </c>
      <c r="J41" s="76">
        <v>8.15</v>
      </c>
      <c r="K41" s="76">
        <v>16.309999999999999</v>
      </c>
      <c r="L41" s="44" t="s">
        <v>47</v>
      </c>
      <c r="M41" s="79">
        <v>17.059999999999999</v>
      </c>
      <c r="N41" s="79">
        <v>28</v>
      </c>
      <c r="O41" s="79">
        <v>31.87</v>
      </c>
      <c r="P41" s="79">
        <v>11.05</v>
      </c>
      <c r="Q41" s="79">
        <v>12.02</v>
      </c>
      <c r="R41" s="79">
        <v>0.78668768783564103</v>
      </c>
      <c r="S41" s="25">
        <v>98.17</v>
      </c>
      <c r="T41" s="25">
        <v>91.05</v>
      </c>
      <c r="U41" s="25">
        <v>94.61</v>
      </c>
      <c r="V41" s="25">
        <v>91.91</v>
      </c>
      <c r="W41" s="28">
        <v>42.72</v>
      </c>
      <c r="X41" s="28">
        <v>92.89</v>
      </c>
      <c r="Y41" s="28">
        <v>67.81</v>
      </c>
      <c r="Z41" s="28">
        <v>81.040000000000006</v>
      </c>
      <c r="AA41" s="16">
        <v>83.57</v>
      </c>
      <c r="AB41" s="16">
        <v>84.35</v>
      </c>
      <c r="AC41" s="16">
        <v>83.96</v>
      </c>
      <c r="AD41" s="16">
        <v>84.04</v>
      </c>
      <c r="AE41" s="19">
        <v>61.84</v>
      </c>
      <c r="AF41" s="19">
        <v>99.39</v>
      </c>
      <c r="AG41" s="19">
        <v>80.62</v>
      </c>
      <c r="AH41" s="19">
        <v>96.23</v>
      </c>
      <c r="AI41" s="22">
        <v>79.31</v>
      </c>
      <c r="AJ41" s="22">
        <v>95.77</v>
      </c>
      <c r="AK41" s="22">
        <v>87.54</v>
      </c>
      <c r="AL41" s="86">
        <v>87.54</v>
      </c>
      <c r="AM41" s="87">
        <f t="shared" si="0"/>
        <v>73.121999999999986</v>
      </c>
      <c r="AN41" s="87">
        <f t="shared" si="1"/>
        <v>92.689999999999984</v>
      </c>
      <c r="AO41" s="87">
        <f t="shared" si="2"/>
        <v>82.908000000000001</v>
      </c>
      <c r="AP41" s="87">
        <f t="shared" si="3"/>
        <v>88.152000000000015</v>
      </c>
      <c r="AQ41" s="159"/>
      <c r="AR41" s="160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</row>
    <row r="42" spans="1:94" x14ac:dyDescent="0.25">
      <c r="A42" s="69">
        <v>39</v>
      </c>
      <c r="B42" s="69">
        <v>66</v>
      </c>
      <c r="C42" s="69" t="s">
        <v>12</v>
      </c>
      <c r="D42" s="145" t="s">
        <v>13</v>
      </c>
      <c r="E42" s="146"/>
      <c r="F42" s="71">
        <v>900</v>
      </c>
      <c r="G42" s="76">
        <v>37.44</v>
      </c>
      <c r="H42" s="76">
        <v>15.56</v>
      </c>
      <c r="I42" s="76">
        <v>23.11</v>
      </c>
      <c r="J42" s="76">
        <v>14.44</v>
      </c>
      <c r="K42" s="76">
        <v>9.44</v>
      </c>
      <c r="L42" s="44" t="s">
        <v>48</v>
      </c>
      <c r="M42" s="79">
        <v>45.33</v>
      </c>
      <c r="N42" s="79">
        <v>11.11</v>
      </c>
      <c r="O42" s="79">
        <v>19.11</v>
      </c>
      <c r="P42" s="79">
        <v>17.22</v>
      </c>
      <c r="Q42" s="79">
        <v>7.22</v>
      </c>
      <c r="R42" s="79">
        <v>0.81780104712041901</v>
      </c>
      <c r="S42" s="25">
        <v>93.43</v>
      </c>
      <c r="T42" s="25">
        <v>93.08</v>
      </c>
      <c r="U42" s="25">
        <v>93.26</v>
      </c>
      <c r="V42" s="25">
        <v>93.22</v>
      </c>
      <c r="W42" s="28">
        <v>64.709999999999994</v>
      </c>
      <c r="X42" s="28">
        <v>94.41</v>
      </c>
      <c r="Y42" s="28">
        <v>79.56</v>
      </c>
      <c r="Z42" s="28">
        <v>89.77</v>
      </c>
      <c r="AA42" s="16">
        <v>84.41</v>
      </c>
      <c r="AB42" s="16">
        <v>97.22</v>
      </c>
      <c r="AC42" s="16">
        <v>90.82</v>
      </c>
      <c r="AD42" s="16">
        <v>94.48</v>
      </c>
      <c r="AE42" s="19">
        <v>98.46</v>
      </c>
      <c r="AF42" s="19">
        <v>97.97</v>
      </c>
      <c r="AG42" s="19">
        <v>98.22</v>
      </c>
      <c r="AH42" s="19">
        <v>98.05</v>
      </c>
      <c r="AI42" s="22">
        <v>78.31</v>
      </c>
      <c r="AJ42" s="22">
        <v>99.11</v>
      </c>
      <c r="AK42" s="22">
        <v>88.71</v>
      </c>
      <c r="AL42" s="86">
        <v>88.71</v>
      </c>
      <c r="AM42" s="87">
        <f t="shared" si="0"/>
        <v>83.864000000000004</v>
      </c>
      <c r="AN42" s="87">
        <f t="shared" si="1"/>
        <v>96.358000000000018</v>
      </c>
      <c r="AO42" s="87">
        <f t="shared" si="2"/>
        <v>90.114000000000004</v>
      </c>
      <c r="AP42" s="87">
        <f t="shared" si="3"/>
        <v>92.846000000000004</v>
      </c>
      <c r="AQ42" s="159"/>
      <c r="AR42" s="160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</row>
    <row r="43" spans="1:94" x14ac:dyDescent="0.25">
      <c r="A43" s="69">
        <v>40</v>
      </c>
      <c r="B43" s="69">
        <v>62</v>
      </c>
      <c r="C43" s="69" t="s">
        <v>21</v>
      </c>
      <c r="D43" s="145" t="s">
        <v>27</v>
      </c>
      <c r="E43" s="146" t="s">
        <v>19</v>
      </c>
      <c r="F43" s="71">
        <v>875</v>
      </c>
      <c r="G43" s="76">
        <v>63.31</v>
      </c>
      <c r="H43" s="76">
        <v>2.63</v>
      </c>
      <c r="I43" s="76">
        <v>10.51</v>
      </c>
      <c r="J43" s="76">
        <v>22.63</v>
      </c>
      <c r="K43" s="76">
        <v>0.91</v>
      </c>
      <c r="L43" s="47" t="s">
        <v>49</v>
      </c>
      <c r="M43" s="79">
        <v>63.43</v>
      </c>
      <c r="N43" s="79">
        <v>1.6</v>
      </c>
      <c r="O43" s="79">
        <v>13.03</v>
      </c>
      <c r="P43" s="79">
        <v>21.03</v>
      </c>
      <c r="Q43" s="79">
        <v>0.91</v>
      </c>
      <c r="R43" s="79">
        <v>0.95541104713423197</v>
      </c>
      <c r="S43" s="25">
        <v>32.130000000000003</v>
      </c>
      <c r="T43" s="25">
        <v>98.97</v>
      </c>
      <c r="U43" s="25">
        <v>65.55</v>
      </c>
      <c r="V43" s="25">
        <v>55.15</v>
      </c>
      <c r="W43" s="28">
        <v>17.39</v>
      </c>
      <c r="X43" s="28">
        <v>72.38</v>
      </c>
      <c r="Y43" s="28">
        <v>44.89</v>
      </c>
      <c r="Z43" s="28">
        <v>70.89</v>
      </c>
      <c r="AA43" s="16">
        <v>41.3</v>
      </c>
      <c r="AB43" s="16">
        <v>85.79</v>
      </c>
      <c r="AC43" s="16">
        <v>63.55</v>
      </c>
      <c r="AD43" s="16">
        <v>80.95</v>
      </c>
      <c r="AE43" s="19">
        <v>78.569999999999993</v>
      </c>
      <c r="AF43" s="19">
        <v>89.51</v>
      </c>
      <c r="AG43" s="19">
        <v>84.04</v>
      </c>
      <c r="AH43" s="19">
        <v>87.34</v>
      </c>
      <c r="AI43" s="22">
        <v>62.5</v>
      </c>
      <c r="AJ43" s="22">
        <v>90.44</v>
      </c>
      <c r="AK43" s="22">
        <v>76.47</v>
      </c>
      <c r="AL43" s="86">
        <v>76.47</v>
      </c>
      <c r="AM43" s="87">
        <f t="shared" si="0"/>
        <v>46.378</v>
      </c>
      <c r="AN43" s="87">
        <f t="shared" si="1"/>
        <v>87.417999999999992</v>
      </c>
      <c r="AO43" s="87">
        <f t="shared" si="2"/>
        <v>66.900000000000006</v>
      </c>
      <c r="AP43" s="87">
        <f t="shared" si="3"/>
        <v>74.160000000000011</v>
      </c>
      <c r="AQ43" s="159" t="s">
        <v>107</v>
      </c>
      <c r="AR43" s="160" t="s">
        <v>132</v>
      </c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</row>
    <row r="44" spans="1:94" x14ac:dyDescent="0.25">
      <c r="A44" s="69">
        <v>41</v>
      </c>
      <c r="B44" s="69">
        <v>66</v>
      </c>
      <c r="C44" s="69" t="s">
        <v>21</v>
      </c>
      <c r="D44" s="145" t="s">
        <v>13</v>
      </c>
      <c r="E44" s="146" t="s">
        <v>99</v>
      </c>
      <c r="F44" s="71">
        <v>974</v>
      </c>
      <c r="G44" s="76">
        <v>21.56</v>
      </c>
      <c r="H44" s="76">
        <v>8.32</v>
      </c>
      <c r="I44" s="76">
        <v>34.6</v>
      </c>
      <c r="J44" s="76">
        <v>23.41</v>
      </c>
      <c r="K44" s="76">
        <v>12.11</v>
      </c>
      <c r="L44" s="45">
        <v>40940</v>
      </c>
      <c r="M44" s="79">
        <v>21.46</v>
      </c>
      <c r="N44" s="79">
        <v>14.17</v>
      </c>
      <c r="O44" s="79">
        <v>28.95</v>
      </c>
      <c r="P44" s="79">
        <v>24.54</v>
      </c>
      <c r="Q44" s="79">
        <v>10.88</v>
      </c>
      <c r="R44" s="79">
        <v>0.88611821169596805</v>
      </c>
      <c r="S44" s="25">
        <v>89</v>
      </c>
      <c r="T44" s="25">
        <v>96.19</v>
      </c>
      <c r="U44" s="25">
        <v>92.59</v>
      </c>
      <c r="V44" s="25">
        <v>94.6</v>
      </c>
      <c r="W44" s="28">
        <v>53.75</v>
      </c>
      <c r="X44" s="28">
        <v>92.13</v>
      </c>
      <c r="Y44" s="28">
        <v>72.94</v>
      </c>
      <c r="Z44" s="28">
        <v>88.88</v>
      </c>
      <c r="AA44" s="16">
        <v>71.52</v>
      </c>
      <c r="AB44" s="16">
        <v>90.55</v>
      </c>
      <c r="AC44" s="16">
        <v>81.040000000000006</v>
      </c>
      <c r="AD44" s="16">
        <v>84.32</v>
      </c>
      <c r="AE44" s="19">
        <v>89.47</v>
      </c>
      <c r="AF44" s="19">
        <v>94.69</v>
      </c>
      <c r="AG44" s="19">
        <v>92.08</v>
      </c>
      <c r="AH44" s="19">
        <v>93.43</v>
      </c>
      <c r="AI44" s="22">
        <v>70.34</v>
      </c>
      <c r="AJ44" s="22">
        <v>98.43</v>
      </c>
      <c r="AK44" s="22">
        <v>84.38</v>
      </c>
      <c r="AL44" s="86">
        <v>84.38</v>
      </c>
      <c r="AM44" s="87">
        <f t="shared" si="0"/>
        <v>74.816000000000003</v>
      </c>
      <c r="AN44" s="87">
        <f t="shared" si="1"/>
        <v>94.397999999999996</v>
      </c>
      <c r="AO44" s="87">
        <f t="shared" si="2"/>
        <v>84.605999999999995</v>
      </c>
      <c r="AP44" s="87">
        <f t="shared" si="3"/>
        <v>89.121999999999986</v>
      </c>
      <c r="AQ44" s="159" t="s">
        <v>133</v>
      </c>
      <c r="AR44" s="160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</row>
    <row r="45" spans="1:94" x14ac:dyDescent="0.25">
      <c r="A45" s="69">
        <v>42</v>
      </c>
      <c r="B45" s="69">
        <v>67</v>
      </c>
      <c r="C45" s="69" t="s">
        <v>21</v>
      </c>
      <c r="D45" s="145" t="s">
        <v>13</v>
      </c>
      <c r="E45" s="146" t="s">
        <v>100</v>
      </c>
      <c r="F45" s="72">
        <v>812</v>
      </c>
      <c r="G45" s="76">
        <v>47.78</v>
      </c>
      <c r="H45" s="76">
        <v>13.67</v>
      </c>
      <c r="I45" s="76">
        <v>28.69</v>
      </c>
      <c r="J45" s="76">
        <v>5.17</v>
      </c>
      <c r="K45" s="76">
        <v>4.68</v>
      </c>
      <c r="L45" s="45">
        <v>40969</v>
      </c>
      <c r="M45" s="79">
        <v>57.39</v>
      </c>
      <c r="N45" s="79">
        <v>3.69</v>
      </c>
      <c r="O45" s="79">
        <v>23.77</v>
      </c>
      <c r="P45" s="79">
        <v>10.220000000000001</v>
      </c>
      <c r="Q45" s="79">
        <v>4.93</v>
      </c>
      <c r="R45" s="79">
        <v>0.79845229317691002</v>
      </c>
      <c r="S45" s="25">
        <v>98.44</v>
      </c>
      <c r="T45" s="25">
        <v>79.09</v>
      </c>
      <c r="U45" s="25">
        <v>88.77</v>
      </c>
      <c r="V45" s="25">
        <v>88.62</v>
      </c>
      <c r="W45" s="28">
        <v>7.77</v>
      </c>
      <c r="X45" s="28">
        <v>99.26</v>
      </c>
      <c r="Y45" s="28">
        <v>53.52</v>
      </c>
      <c r="Z45" s="28">
        <v>87.21</v>
      </c>
      <c r="AA45" s="16">
        <v>49.77</v>
      </c>
      <c r="AB45" s="16">
        <v>94.53</v>
      </c>
      <c r="AC45" s="16">
        <v>72.150000000000006</v>
      </c>
      <c r="AD45" s="16">
        <v>82.23</v>
      </c>
      <c r="AE45" s="19">
        <v>73.81</v>
      </c>
      <c r="AF45" s="19">
        <v>87.97</v>
      </c>
      <c r="AG45" s="19">
        <v>80.89</v>
      </c>
      <c r="AH45" s="19">
        <v>87.21</v>
      </c>
      <c r="AI45" s="22">
        <v>94.59</v>
      </c>
      <c r="AJ45" s="22">
        <v>98.12</v>
      </c>
      <c r="AK45" s="22">
        <v>96.36</v>
      </c>
      <c r="AL45" s="86">
        <v>96.36</v>
      </c>
      <c r="AM45" s="87">
        <f t="shared" si="0"/>
        <v>64.876000000000005</v>
      </c>
      <c r="AN45" s="87">
        <f t="shared" si="1"/>
        <v>91.794000000000011</v>
      </c>
      <c r="AO45" s="87">
        <f t="shared" si="2"/>
        <v>78.337999999999994</v>
      </c>
      <c r="AP45" s="87">
        <f t="shared" si="3"/>
        <v>88.325999999999993</v>
      </c>
      <c r="AQ45" s="159" t="s">
        <v>115</v>
      </c>
      <c r="AR45" s="160" t="s">
        <v>134</v>
      </c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</row>
    <row r="46" spans="1:94" x14ac:dyDescent="0.25">
      <c r="A46" s="69">
        <v>43</v>
      </c>
      <c r="B46" s="71">
        <v>44</v>
      </c>
      <c r="C46" s="71" t="s">
        <v>21</v>
      </c>
      <c r="D46" s="147" t="s">
        <v>13</v>
      </c>
      <c r="E46" s="148"/>
      <c r="F46" s="72">
        <v>747</v>
      </c>
      <c r="G46" s="76">
        <v>9.5</v>
      </c>
      <c r="H46" s="76">
        <v>23.56</v>
      </c>
      <c r="I46" s="76">
        <v>35.21</v>
      </c>
      <c r="J46" s="76">
        <v>19.28</v>
      </c>
      <c r="K46" s="76">
        <v>12.45</v>
      </c>
      <c r="L46" s="45">
        <v>41153</v>
      </c>
      <c r="M46" s="79">
        <v>12.05</v>
      </c>
      <c r="N46" s="79">
        <v>16.73</v>
      </c>
      <c r="O46" s="79">
        <v>44.31</v>
      </c>
      <c r="P46" s="79">
        <v>14.59</v>
      </c>
      <c r="Q46" s="79">
        <v>12.32</v>
      </c>
      <c r="R46" s="79">
        <v>0.85962471792018302</v>
      </c>
      <c r="S46" s="25">
        <v>98.48</v>
      </c>
      <c r="T46" s="25">
        <v>88.79</v>
      </c>
      <c r="U46" s="25">
        <v>93.64</v>
      </c>
      <c r="V46" s="25">
        <v>89.68</v>
      </c>
      <c r="W46" s="28">
        <v>18.559999999999999</v>
      </c>
      <c r="X46" s="28">
        <v>94.36</v>
      </c>
      <c r="Y46" s="28">
        <v>56.46</v>
      </c>
      <c r="Z46" s="28">
        <v>76.709999999999994</v>
      </c>
      <c r="AA46" s="16">
        <v>88.24</v>
      </c>
      <c r="AB46" s="16">
        <v>64.069999999999993</v>
      </c>
      <c r="AC46" s="16">
        <v>76.150000000000006</v>
      </c>
      <c r="AD46" s="16">
        <v>72.66</v>
      </c>
      <c r="AE46" s="19">
        <v>47.92</v>
      </c>
      <c r="AF46" s="19">
        <v>98.95</v>
      </c>
      <c r="AG46" s="19">
        <v>73.430000000000007</v>
      </c>
      <c r="AH46" s="19">
        <v>88.7</v>
      </c>
      <c r="AI46" s="22">
        <v>60</v>
      </c>
      <c r="AJ46" s="22">
        <v>100</v>
      </c>
      <c r="AK46" s="22">
        <v>80</v>
      </c>
      <c r="AL46" s="86">
        <v>80</v>
      </c>
      <c r="AM46" s="87">
        <f t="shared" si="0"/>
        <v>62.64</v>
      </c>
      <c r="AN46" s="87">
        <f t="shared" si="1"/>
        <v>89.234000000000009</v>
      </c>
      <c r="AO46" s="87">
        <f t="shared" si="2"/>
        <v>75.936000000000007</v>
      </c>
      <c r="AP46" s="87">
        <f t="shared" si="3"/>
        <v>81.55</v>
      </c>
      <c r="AQ46" s="161"/>
      <c r="AR46" s="161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</row>
    <row r="47" spans="1:94" x14ac:dyDescent="0.25">
      <c r="A47" s="69">
        <v>44</v>
      </c>
      <c r="B47" s="71">
        <v>46</v>
      </c>
      <c r="C47" s="71" t="s">
        <v>21</v>
      </c>
      <c r="D47" s="145" t="s">
        <v>27</v>
      </c>
      <c r="E47" s="146" t="s">
        <v>101</v>
      </c>
      <c r="F47" s="72">
        <v>932</v>
      </c>
      <c r="G47" s="76">
        <v>9.66</v>
      </c>
      <c r="H47" s="76">
        <v>14.48</v>
      </c>
      <c r="I47" s="76">
        <v>39.159999999999997</v>
      </c>
      <c r="J47" s="76">
        <v>18.559999999999999</v>
      </c>
      <c r="K47" s="76">
        <v>18.13</v>
      </c>
      <c r="L47" s="48">
        <v>41183</v>
      </c>
      <c r="M47" s="79">
        <v>8.15</v>
      </c>
      <c r="N47" s="79">
        <v>11.8</v>
      </c>
      <c r="O47" s="79">
        <v>44.53</v>
      </c>
      <c r="P47" s="79">
        <v>16.52</v>
      </c>
      <c r="Q47" s="79">
        <v>18.989999999999998</v>
      </c>
      <c r="R47" s="79">
        <v>0.85090909090909095</v>
      </c>
      <c r="S47" s="25">
        <v>84.09</v>
      </c>
      <c r="T47" s="25">
        <v>97.79</v>
      </c>
      <c r="U47" s="25">
        <v>90.94</v>
      </c>
      <c r="V47" s="25">
        <v>96.45</v>
      </c>
      <c r="W47" s="28">
        <v>31.78</v>
      </c>
      <c r="X47" s="28">
        <v>96.9</v>
      </c>
      <c r="Y47" s="28">
        <v>64.34</v>
      </c>
      <c r="Z47" s="28">
        <v>87.58</v>
      </c>
      <c r="AA47" s="16">
        <v>91.84</v>
      </c>
      <c r="AB47" s="16">
        <v>86.58</v>
      </c>
      <c r="AC47" s="16">
        <v>89.21</v>
      </c>
      <c r="AD47" s="16">
        <v>88.58</v>
      </c>
      <c r="AE47" s="19">
        <v>92.49</v>
      </c>
      <c r="AF47" s="19">
        <v>97.39</v>
      </c>
      <c r="AG47" s="19">
        <v>94.94</v>
      </c>
      <c r="AH47" s="19">
        <v>96.45</v>
      </c>
      <c r="AI47" s="22">
        <v>91.72</v>
      </c>
      <c r="AJ47" s="22">
        <v>97.14</v>
      </c>
      <c r="AK47" s="22">
        <v>94.43</v>
      </c>
      <c r="AL47" s="86">
        <v>94.43</v>
      </c>
      <c r="AM47" s="87">
        <f t="shared" si="0"/>
        <v>78.383999999999986</v>
      </c>
      <c r="AN47" s="87">
        <f t="shared" si="1"/>
        <v>95.16</v>
      </c>
      <c r="AO47" s="87">
        <f t="shared" si="2"/>
        <v>86.772000000000006</v>
      </c>
      <c r="AP47" s="87">
        <f t="shared" si="3"/>
        <v>92.698000000000008</v>
      </c>
      <c r="AQ47" s="159" t="s">
        <v>115</v>
      </c>
      <c r="AR47" s="160" t="s">
        <v>97</v>
      </c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</row>
    <row r="48" spans="1:94" x14ac:dyDescent="0.25">
      <c r="A48" s="69">
        <v>45</v>
      </c>
      <c r="B48" s="69">
        <v>60</v>
      </c>
      <c r="C48" s="69" t="s">
        <v>21</v>
      </c>
      <c r="D48" s="145" t="s">
        <v>13</v>
      </c>
      <c r="E48" s="146"/>
      <c r="F48" s="72">
        <v>906</v>
      </c>
      <c r="G48" s="76">
        <v>15.67</v>
      </c>
      <c r="H48" s="76">
        <v>11.15</v>
      </c>
      <c r="I48" s="76">
        <v>33.11</v>
      </c>
      <c r="J48" s="76">
        <v>21.3</v>
      </c>
      <c r="K48" s="76">
        <v>18.760000000000002</v>
      </c>
      <c r="L48" s="45">
        <v>40940</v>
      </c>
      <c r="M48" s="79">
        <v>15.78</v>
      </c>
      <c r="N48" s="79">
        <v>7.4</v>
      </c>
      <c r="O48" s="79">
        <v>39.85</v>
      </c>
      <c r="P48" s="79">
        <v>17.11</v>
      </c>
      <c r="Q48" s="79">
        <v>19.87</v>
      </c>
      <c r="R48" s="79">
        <v>0.93370899015065101</v>
      </c>
      <c r="S48" s="25">
        <v>91.07</v>
      </c>
      <c r="T48" s="25">
        <v>97.64</v>
      </c>
      <c r="U48" s="25">
        <v>94.36</v>
      </c>
      <c r="V48" s="25">
        <v>96.8</v>
      </c>
      <c r="W48" s="28">
        <v>24.75</v>
      </c>
      <c r="X48" s="28">
        <v>98.06</v>
      </c>
      <c r="Y48" s="28">
        <v>61.41</v>
      </c>
      <c r="Z48" s="28">
        <v>89.61</v>
      </c>
      <c r="AA48" s="16">
        <v>90.33</v>
      </c>
      <c r="AB48" s="16">
        <v>86.46</v>
      </c>
      <c r="AC48" s="16">
        <v>88.4</v>
      </c>
      <c r="AD48" s="16">
        <v>87.79</v>
      </c>
      <c r="AE48" s="19">
        <v>89.64</v>
      </c>
      <c r="AF48" s="19">
        <v>98.24</v>
      </c>
      <c r="AG48" s="19">
        <v>93.94</v>
      </c>
      <c r="AH48" s="19">
        <v>96.35</v>
      </c>
      <c r="AI48" s="22">
        <v>87.65</v>
      </c>
      <c r="AJ48" s="22">
        <v>95.33</v>
      </c>
      <c r="AK48" s="22">
        <v>91.49</v>
      </c>
      <c r="AL48" s="86">
        <v>91.49</v>
      </c>
      <c r="AM48" s="87">
        <f t="shared" si="0"/>
        <v>76.687999999999988</v>
      </c>
      <c r="AN48" s="87">
        <f t="shared" si="1"/>
        <v>95.145999999999987</v>
      </c>
      <c r="AO48" s="87">
        <f t="shared" si="2"/>
        <v>85.92</v>
      </c>
      <c r="AP48" s="87">
        <f t="shared" si="3"/>
        <v>92.407999999999987</v>
      </c>
      <c r="AQ48" s="159"/>
      <c r="AR48" s="160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</row>
    <row r="49" spans="1:94" x14ac:dyDescent="0.25">
      <c r="A49" s="69">
        <v>46</v>
      </c>
      <c r="B49" s="72">
        <v>28</v>
      </c>
      <c r="C49" s="72" t="s">
        <v>12</v>
      </c>
      <c r="D49" s="145" t="s">
        <v>40</v>
      </c>
      <c r="E49" s="146" t="s">
        <v>50</v>
      </c>
      <c r="F49" s="72">
        <v>863</v>
      </c>
      <c r="G49" s="76">
        <v>15.99</v>
      </c>
      <c r="H49" s="76">
        <v>7.76</v>
      </c>
      <c r="I49" s="76">
        <v>44.73</v>
      </c>
      <c r="J49" s="76">
        <v>14.95</v>
      </c>
      <c r="K49" s="76">
        <v>16.57</v>
      </c>
      <c r="L49" s="45">
        <v>41244</v>
      </c>
      <c r="M49" s="79">
        <v>16.8</v>
      </c>
      <c r="N49" s="79">
        <v>6.26</v>
      </c>
      <c r="O49" s="79">
        <v>50.06</v>
      </c>
      <c r="P49" s="79">
        <v>12.05</v>
      </c>
      <c r="Q49" s="79">
        <v>14.83</v>
      </c>
      <c r="R49" s="79">
        <v>0.98210603196425506</v>
      </c>
      <c r="S49" s="25">
        <v>99.24</v>
      </c>
      <c r="T49" s="25">
        <v>99</v>
      </c>
      <c r="U49" s="25">
        <v>99.12</v>
      </c>
      <c r="V49" s="25">
        <v>99.04</v>
      </c>
      <c r="W49" s="28">
        <v>14.75</v>
      </c>
      <c r="X49" s="28">
        <v>99.48</v>
      </c>
      <c r="Y49" s="28">
        <v>57.12</v>
      </c>
      <c r="Z49" s="28">
        <v>93.28</v>
      </c>
      <c r="AA49" s="16">
        <v>78.319999999999993</v>
      </c>
      <c r="AB49" s="16">
        <v>87.5</v>
      </c>
      <c r="AC49" s="16">
        <v>82.91</v>
      </c>
      <c r="AD49" s="16">
        <v>83.43</v>
      </c>
      <c r="AE49" s="19">
        <v>99.22</v>
      </c>
      <c r="AF49" s="19">
        <v>93.04</v>
      </c>
      <c r="AG49" s="19">
        <v>96.13</v>
      </c>
      <c r="AH49" s="19">
        <v>94</v>
      </c>
      <c r="AI49" s="22">
        <v>83.92</v>
      </c>
      <c r="AJ49" s="22">
        <v>94.35</v>
      </c>
      <c r="AK49" s="22">
        <v>89.13</v>
      </c>
      <c r="AL49" s="86">
        <v>89.13</v>
      </c>
      <c r="AM49" s="87">
        <f t="shared" si="0"/>
        <v>75.09</v>
      </c>
      <c r="AN49" s="87">
        <f t="shared" si="1"/>
        <v>94.674000000000007</v>
      </c>
      <c r="AO49" s="87">
        <f t="shared" si="2"/>
        <v>84.881999999999991</v>
      </c>
      <c r="AP49" s="87">
        <f t="shared" si="3"/>
        <v>91.775999999999996</v>
      </c>
      <c r="AQ49" s="159"/>
      <c r="AR49" s="160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</row>
    <row r="50" spans="1:94" s="2" customFormat="1" x14ac:dyDescent="0.25">
      <c r="A50" s="69">
        <v>47</v>
      </c>
      <c r="B50" s="71">
        <v>65</v>
      </c>
      <c r="C50" s="71" t="s">
        <v>12</v>
      </c>
      <c r="D50" s="145" t="s">
        <v>40</v>
      </c>
      <c r="E50" s="146"/>
      <c r="F50" s="72">
        <v>838</v>
      </c>
      <c r="G50" s="76">
        <v>34.130000000000003</v>
      </c>
      <c r="H50" s="76">
        <v>20.05</v>
      </c>
      <c r="I50" s="76">
        <v>25.18</v>
      </c>
      <c r="J50" s="76">
        <v>13.72</v>
      </c>
      <c r="K50" s="76">
        <v>6.92</v>
      </c>
      <c r="L50" s="44" t="s">
        <v>51</v>
      </c>
      <c r="M50" s="79">
        <v>34.61</v>
      </c>
      <c r="N50" s="79">
        <v>15.39</v>
      </c>
      <c r="O50" s="79">
        <v>35.08</v>
      </c>
      <c r="P50" s="79">
        <v>8.7100000000000009</v>
      </c>
      <c r="Q50" s="79">
        <v>6.21</v>
      </c>
      <c r="R50" s="79">
        <v>0.94838206417946602</v>
      </c>
      <c r="S50" s="25">
        <v>98.57</v>
      </c>
      <c r="T50" s="25">
        <v>94.32</v>
      </c>
      <c r="U50" s="25">
        <v>96.44</v>
      </c>
      <c r="V50" s="25">
        <v>95.79</v>
      </c>
      <c r="W50" s="28">
        <v>46.41</v>
      </c>
      <c r="X50" s="28">
        <v>97.1</v>
      </c>
      <c r="Y50" s="28">
        <v>71.75</v>
      </c>
      <c r="Z50" s="28">
        <v>87.5</v>
      </c>
      <c r="AA50" s="16">
        <v>84.39</v>
      </c>
      <c r="AB50" s="16">
        <v>86.57</v>
      </c>
      <c r="AC50" s="16">
        <v>85.48</v>
      </c>
      <c r="AD50" s="16">
        <v>86.01</v>
      </c>
      <c r="AE50" s="19">
        <v>87.5</v>
      </c>
      <c r="AF50" s="19">
        <v>97.7</v>
      </c>
      <c r="AG50" s="19">
        <v>92.6</v>
      </c>
      <c r="AH50" s="19">
        <v>96.29</v>
      </c>
      <c r="AI50" s="22">
        <v>68.97</v>
      </c>
      <c r="AJ50" s="22">
        <v>99.47</v>
      </c>
      <c r="AK50" s="22">
        <v>84.22</v>
      </c>
      <c r="AL50" s="86">
        <v>84.22</v>
      </c>
      <c r="AM50" s="87">
        <f t="shared" si="0"/>
        <v>77.168000000000006</v>
      </c>
      <c r="AN50" s="87">
        <f t="shared" si="1"/>
        <v>95.031999999999996</v>
      </c>
      <c r="AO50" s="87">
        <f t="shared" si="2"/>
        <v>86.097999999999999</v>
      </c>
      <c r="AP50" s="87">
        <f t="shared" si="3"/>
        <v>89.962000000000018</v>
      </c>
      <c r="AQ50" s="159"/>
      <c r="AR50" s="160"/>
    </row>
    <row r="51" spans="1:94" x14ac:dyDescent="0.25">
      <c r="A51" s="69">
        <v>48</v>
      </c>
      <c r="B51" s="72">
        <v>23</v>
      </c>
      <c r="C51" s="72" t="s">
        <v>21</v>
      </c>
      <c r="D51" s="145" t="s">
        <v>52</v>
      </c>
      <c r="E51" s="146"/>
      <c r="F51" s="72">
        <v>981</v>
      </c>
      <c r="G51" s="76">
        <v>35.369999999999997</v>
      </c>
      <c r="H51" s="76">
        <v>7.24</v>
      </c>
      <c r="I51" s="76">
        <v>21.61</v>
      </c>
      <c r="J51" s="76">
        <v>21</v>
      </c>
      <c r="K51" s="76">
        <v>14.78</v>
      </c>
      <c r="L51" s="44" t="s">
        <v>51</v>
      </c>
      <c r="M51" s="79">
        <v>33.840000000000003</v>
      </c>
      <c r="N51" s="79">
        <v>2.96</v>
      </c>
      <c r="O51" s="79">
        <v>25.89</v>
      </c>
      <c r="P51" s="79">
        <v>19.88</v>
      </c>
      <c r="Q51" s="79">
        <v>17.43</v>
      </c>
      <c r="R51" s="79">
        <v>0.96091821761738205</v>
      </c>
      <c r="S51" s="25">
        <v>98.26</v>
      </c>
      <c r="T51" s="25">
        <v>97.36</v>
      </c>
      <c r="U51" s="25">
        <v>97.81</v>
      </c>
      <c r="V51" s="25">
        <v>97.69</v>
      </c>
      <c r="W51" s="28">
        <v>33.85</v>
      </c>
      <c r="X51" s="28">
        <v>99.89</v>
      </c>
      <c r="Y51" s="28">
        <v>66.87</v>
      </c>
      <c r="Z51" s="28">
        <v>95.37</v>
      </c>
      <c r="AA51" s="16">
        <v>95.67</v>
      </c>
      <c r="AB51" s="16">
        <v>94.21</v>
      </c>
      <c r="AC51" s="16">
        <v>94.94</v>
      </c>
      <c r="AD51" s="16">
        <v>94.53</v>
      </c>
      <c r="AE51" s="19">
        <v>90.29</v>
      </c>
      <c r="AF51" s="19">
        <v>99.46</v>
      </c>
      <c r="AG51" s="19">
        <v>94.88</v>
      </c>
      <c r="AH51" s="19">
        <v>97.48</v>
      </c>
      <c r="AI51" s="22">
        <v>96.09</v>
      </c>
      <c r="AJ51" s="22">
        <v>97.69</v>
      </c>
      <c r="AK51" s="22">
        <v>96.89</v>
      </c>
      <c r="AL51" s="86">
        <v>96.89</v>
      </c>
      <c r="AM51" s="87">
        <f t="shared" si="0"/>
        <v>82.832000000000022</v>
      </c>
      <c r="AN51" s="87">
        <f t="shared" si="1"/>
        <v>97.721999999999994</v>
      </c>
      <c r="AO51" s="87">
        <f t="shared" si="2"/>
        <v>90.277999999999992</v>
      </c>
      <c r="AP51" s="87">
        <f t="shared" si="3"/>
        <v>96.39200000000001</v>
      </c>
      <c r="AQ51" s="159"/>
      <c r="AR51" s="160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</row>
    <row r="52" spans="1:94" x14ac:dyDescent="0.25">
      <c r="A52" s="69">
        <v>49</v>
      </c>
      <c r="B52" s="72">
        <v>62</v>
      </c>
      <c r="C52" s="72" t="s">
        <v>12</v>
      </c>
      <c r="D52" s="147" t="s">
        <v>40</v>
      </c>
      <c r="E52" s="148"/>
      <c r="F52" s="72">
        <v>793</v>
      </c>
      <c r="G52" s="76">
        <v>22.07</v>
      </c>
      <c r="H52" s="76">
        <v>10.59</v>
      </c>
      <c r="I52" s="76">
        <v>30.77</v>
      </c>
      <c r="J52" s="76">
        <v>27.99</v>
      </c>
      <c r="K52" s="76">
        <v>8.58</v>
      </c>
      <c r="L52" s="44" t="s">
        <v>53</v>
      </c>
      <c r="M52" s="79">
        <v>22.32</v>
      </c>
      <c r="N52" s="79">
        <v>11.22</v>
      </c>
      <c r="O52" s="79">
        <v>31.9</v>
      </c>
      <c r="P52" s="79">
        <v>23.58</v>
      </c>
      <c r="Q52" s="79">
        <v>10.97</v>
      </c>
      <c r="R52" s="79">
        <v>0.94091740632834198</v>
      </c>
      <c r="S52" s="25">
        <v>94.29</v>
      </c>
      <c r="T52" s="25">
        <v>98.64</v>
      </c>
      <c r="U52" s="25">
        <v>96.46</v>
      </c>
      <c r="V52" s="25">
        <v>97.64</v>
      </c>
      <c r="W52" s="28">
        <v>29.27</v>
      </c>
      <c r="X52" s="28">
        <v>98.83</v>
      </c>
      <c r="Y52" s="28">
        <v>64.05</v>
      </c>
      <c r="Z52" s="28">
        <v>91.35</v>
      </c>
      <c r="AA52" s="16">
        <v>95.34</v>
      </c>
      <c r="AB52" s="16">
        <v>86.15</v>
      </c>
      <c r="AC52" s="16">
        <v>90.74</v>
      </c>
      <c r="AD52" s="16">
        <v>88.99</v>
      </c>
      <c r="AE52" s="19">
        <v>88.12</v>
      </c>
      <c r="AF52" s="19">
        <v>98.93</v>
      </c>
      <c r="AG52" s="19">
        <v>93.52</v>
      </c>
      <c r="AH52" s="19">
        <v>96.07</v>
      </c>
      <c r="AI52" s="22">
        <v>95.59</v>
      </c>
      <c r="AJ52" s="22">
        <v>98.42</v>
      </c>
      <c r="AK52" s="22">
        <v>97</v>
      </c>
      <c r="AL52" s="86">
        <v>97</v>
      </c>
      <c r="AM52" s="87">
        <f t="shared" si="0"/>
        <v>80.522000000000006</v>
      </c>
      <c r="AN52" s="87">
        <f t="shared" si="1"/>
        <v>96.194000000000003</v>
      </c>
      <c r="AO52" s="87">
        <f t="shared" si="2"/>
        <v>88.353999999999999</v>
      </c>
      <c r="AP52" s="87">
        <f t="shared" si="3"/>
        <v>94.210000000000008</v>
      </c>
      <c r="AQ52" s="161"/>
      <c r="AR52" s="161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</row>
    <row r="53" spans="1:94" s="2" customFormat="1" x14ac:dyDescent="0.25">
      <c r="A53" s="69">
        <v>50</v>
      </c>
      <c r="B53" s="71">
        <v>31</v>
      </c>
      <c r="C53" s="71" t="s">
        <v>12</v>
      </c>
      <c r="D53" s="145" t="s">
        <v>40</v>
      </c>
      <c r="E53" s="146"/>
      <c r="F53" s="72">
        <v>905</v>
      </c>
      <c r="G53" s="76">
        <v>11.82</v>
      </c>
      <c r="H53" s="76">
        <v>4.2</v>
      </c>
      <c r="I53" s="76">
        <v>36.130000000000003</v>
      </c>
      <c r="J53" s="76">
        <v>22.76</v>
      </c>
      <c r="K53" s="76">
        <v>25.08</v>
      </c>
      <c r="L53" s="45" t="s">
        <v>54</v>
      </c>
      <c r="M53" s="79">
        <v>11.82</v>
      </c>
      <c r="N53" s="79">
        <v>3.09</v>
      </c>
      <c r="O53" s="79">
        <v>45.86</v>
      </c>
      <c r="P53" s="79">
        <v>16.13</v>
      </c>
      <c r="Q53" s="79">
        <v>23.09</v>
      </c>
      <c r="R53" s="79">
        <v>0.96779694285644202</v>
      </c>
      <c r="S53" s="25">
        <v>67.92</v>
      </c>
      <c r="T53" s="25">
        <v>99.35</v>
      </c>
      <c r="U53" s="25">
        <v>83.64</v>
      </c>
      <c r="V53" s="25">
        <v>95.54</v>
      </c>
      <c r="W53" s="28">
        <v>21.62</v>
      </c>
      <c r="X53" s="28">
        <v>95.82</v>
      </c>
      <c r="Y53" s="28">
        <v>58.72</v>
      </c>
      <c r="Z53" s="28">
        <v>92.69</v>
      </c>
      <c r="AA53" s="16">
        <v>96.99</v>
      </c>
      <c r="AB53" s="16">
        <v>84.03</v>
      </c>
      <c r="AC53" s="16">
        <v>90.51</v>
      </c>
      <c r="AD53" s="16">
        <v>88.46</v>
      </c>
      <c r="AE53" s="19">
        <v>78.16</v>
      </c>
      <c r="AF53" s="19">
        <v>99.4</v>
      </c>
      <c r="AG53" s="19">
        <v>88.78</v>
      </c>
      <c r="AH53" s="19">
        <v>94.4</v>
      </c>
      <c r="AI53" s="22">
        <v>88.99</v>
      </c>
      <c r="AJ53" s="22">
        <v>99.07</v>
      </c>
      <c r="AK53" s="22">
        <v>94.03</v>
      </c>
      <c r="AL53" s="86">
        <v>94.03</v>
      </c>
      <c r="AM53" s="87">
        <f t="shared" si="0"/>
        <v>70.736000000000004</v>
      </c>
      <c r="AN53" s="87">
        <f t="shared" si="1"/>
        <v>95.534000000000006</v>
      </c>
      <c r="AO53" s="87">
        <f t="shared" si="2"/>
        <v>83.135999999999996</v>
      </c>
      <c r="AP53" s="87">
        <f t="shared" si="3"/>
        <v>93.024000000000001</v>
      </c>
      <c r="AQ53" s="159"/>
      <c r="AR53" s="160"/>
    </row>
    <row r="54" spans="1:94" x14ac:dyDescent="0.25">
      <c r="A54" s="72">
        <v>51</v>
      </c>
      <c r="B54" s="72">
        <v>61</v>
      </c>
      <c r="C54" s="72" t="s">
        <v>21</v>
      </c>
      <c r="D54" s="145" t="s">
        <v>40</v>
      </c>
      <c r="E54" s="146"/>
      <c r="F54" s="72">
        <v>856</v>
      </c>
      <c r="G54" s="76">
        <v>23.01</v>
      </c>
      <c r="H54" s="76">
        <v>8.06</v>
      </c>
      <c r="I54" s="76">
        <v>40.299999999999997</v>
      </c>
      <c r="J54" s="76">
        <v>17.29</v>
      </c>
      <c r="K54" s="76">
        <v>11.33</v>
      </c>
      <c r="L54" s="44" t="s">
        <v>55</v>
      </c>
      <c r="M54" s="79">
        <v>24.53</v>
      </c>
      <c r="N54" s="79">
        <v>11.33</v>
      </c>
      <c r="O54" s="79">
        <v>32.24</v>
      </c>
      <c r="P54" s="79">
        <v>16.940000000000001</v>
      </c>
      <c r="Q54" s="79">
        <v>14.95</v>
      </c>
      <c r="R54" s="79">
        <v>0.94902786805664097</v>
      </c>
      <c r="S54" s="25">
        <v>97.85</v>
      </c>
      <c r="T54" s="25">
        <v>96.72</v>
      </c>
      <c r="U54" s="25">
        <v>97.28</v>
      </c>
      <c r="V54" s="25">
        <v>96.97</v>
      </c>
      <c r="W54" s="28">
        <v>38.46</v>
      </c>
      <c r="X54" s="28">
        <v>96.98</v>
      </c>
      <c r="Y54" s="28">
        <v>67.72</v>
      </c>
      <c r="Z54" s="28">
        <v>92.37</v>
      </c>
      <c r="AA54" s="16">
        <v>70.61</v>
      </c>
      <c r="AB54" s="16">
        <v>93.35</v>
      </c>
      <c r="AC54" s="16">
        <v>81.98</v>
      </c>
      <c r="AD54" s="16">
        <v>84.26</v>
      </c>
      <c r="AE54" s="19">
        <v>95.27</v>
      </c>
      <c r="AF54" s="19">
        <v>93.95</v>
      </c>
      <c r="AG54" s="19">
        <v>94.61</v>
      </c>
      <c r="AH54" s="19">
        <v>94.19</v>
      </c>
      <c r="AI54" s="22">
        <v>90.72</v>
      </c>
      <c r="AJ54" s="22">
        <v>94.65</v>
      </c>
      <c r="AK54" s="22">
        <v>92.69</v>
      </c>
      <c r="AL54" s="86">
        <v>92.69</v>
      </c>
      <c r="AM54" s="87">
        <f t="shared" si="0"/>
        <v>78.581999999999994</v>
      </c>
      <c r="AN54" s="87">
        <f t="shared" si="1"/>
        <v>95.13</v>
      </c>
      <c r="AO54" s="87">
        <f t="shared" si="2"/>
        <v>86.856000000000009</v>
      </c>
      <c r="AP54" s="87">
        <f t="shared" si="3"/>
        <v>92.096000000000004</v>
      </c>
      <c r="AQ54" s="159"/>
      <c r="AR54" s="160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</row>
    <row r="55" spans="1:94" x14ac:dyDescent="0.25">
      <c r="A55" s="72">
        <v>52</v>
      </c>
      <c r="B55" s="72">
        <v>31</v>
      </c>
      <c r="C55" s="72" t="s">
        <v>12</v>
      </c>
      <c r="D55" s="145" t="s">
        <v>40</v>
      </c>
      <c r="E55" s="146"/>
      <c r="F55" s="72">
        <v>912</v>
      </c>
      <c r="G55" s="76">
        <v>17.760000000000002</v>
      </c>
      <c r="H55" s="76">
        <v>11.07</v>
      </c>
      <c r="I55" s="76">
        <v>30.59</v>
      </c>
      <c r="J55" s="76">
        <v>30.26</v>
      </c>
      <c r="K55" s="76">
        <v>10.31</v>
      </c>
      <c r="L55" s="44" t="s">
        <v>56</v>
      </c>
      <c r="M55" s="79">
        <v>16.12</v>
      </c>
      <c r="N55" s="79">
        <v>11.07</v>
      </c>
      <c r="O55" s="79">
        <v>40.57</v>
      </c>
      <c r="P55" s="79">
        <v>21.05</v>
      </c>
      <c r="Q55" s="79">
        <v>11.18</v>
      </c>
      <c r="R55" s="79">
        <v>0.90484901359299796</v>
      </c>
      <c r="S55" s="25">
        <v>84.67</v>
      </c>
      <c r="T55" s="25">
        <v>98.77</v>
      </c>
      <c r="U55" s="25">
        <v>91.72</v>
      </c>
      <c r="V55" s="25">
        <v>96.37</v>
      </c>
      <c r="W55" s="28">
        <v>50.6</v>
      </c>
      <c r="X55" s="28">
        <v>96.75</v>
      </c>
      <c r="Y55" s="28">
        <v>73.67</v>
      </c>
      <c r="Z55" s="28">
        <v>92.4</v>
      </c>
      <c r="AA55" s="16">
        <v>93.19</v>
      </c>
      <c r="AB55" s="16">
        <v>89.55</v>
      </c>
      <c r="AC55" s="16">
        <v>91.37</v>
      </c>
      <c r="AD55" s="16">
        <v>90.7</v>
      </c>
      <c r="AE55" s="19">
        <v>83.33</v>
      </c>
      <c r="AF55" s="19">
        <v>99.83</v>
      </c>
      <c r="AG55" s="19">
        <v>91.58</v>
      </c>
      <c r="AH55" s="19">
        <v>94.67</v>
      </c>
      <c r="AI55" s="22">
        <v>91.49</v>
      </c>
      <c r="AJ55" s="22">
        <v>95.18</v>
      </c>
      <c r="AK55" s="22">
        <v>93.33</v>
      </c>
      <c r="AL55" s="86">
        <v>93.33</v>
      </c>
      <c r="AM55" s="87">
        <f t="shared" si="0"/>
        <v>80.656000000000006</v>
      </c>
      <c r="AN55" s="87">
        <f t="shared" si="1"/>
        <v>96.015999999999991</v>
      </c>
      <c r="AO55" s="87">
        <f t="shared" si="2"/>
        <v>88.333999999999989</v>
      </c>
      <c r="AP55" s="87">
        <f t="shared" si="3"/>
        <v>93.494</v>
      </c>
      <c r="AQ55" s="159"/>
      <c r="AR55" s="160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</row>
    <row r="56" spans="1:94" x14ac:dyDescent="0.25">
      <c r="A56" s="71">
        <v>53</v>
      </c>
      <c r="B56" s="71">
        <v>31</v>
      </c>
      <c r="C56" s="71" t="s">
        <v>12</v>
      </c>
      <c r="D56" s="145" t="s">
        <v>13</v>
      </c>
      <c r="E56" s="146"/>
      <c r="F56" s="71">
        <v>910</v>
      </c>
      <c r="G56" s="76">
        <v>3.19</v>
      </c>
      <c r="H56" s="76">
        <v>8.1300000000000008</v>
      </c>
      <c r="I56" s="76">
        <v>40.99</v>
      </c>
      <c r="J56" s="76">
        <v>28.24</v>
      </c>
      <c r="K56" s="76">
        <v>19.45</v>
      </c>
      <c r="L56" s="44" t="s">
        <v>56</v>
      </c>
      <c r="M56" s="175">
        <v>4.95</v>
      </c>
      <c r="N56" s="79">
        <v>10.44</v>
      </c>
      <c r="O56" s="79">
        <v>41.98</v>
      </c>
      <c r="P56" s="79">
        <v>22.97</v>
      </c>
      <c r="Q56" s="79">
        <v>19.670000000000002</v>
      </c>
      <c r="R56" s="79">
        <v>0.73278450689969299</v>
      </c>
      <c r="S56" s="25">
        <v>81.48</v>
      </c>
      <c r="T56" s="25">
        <v>99.18</v>
      </c>
      <c r="U56" s="25">
        <v>90.33</v>
      </c>
      <c r="V56" s="25">
        <v>98.64</v>
      </c>
      <c r="W56" s="28">
        <v>42.03</v>
      </c>
      <c r="X56" s="28">
        <v>97.29</v>
      </c>
      <c r="Y56" s="28">
        <v>69.66</v>
      </c>
      <c r="Z56" s="28">
        <v>92.95</v>
      </c>
      <c r="AA56" s="16">
        <v>92.76</v>
      </c>
      <c r="AB56" s="16">
        <v>80.87</v>
      </c>
      <c r="AC56" s="16">
        <v>86.81</v>
      </c>
      <c r="AD56" s="16">
        <v>85.91</v>
      </c>
      <c r="AE56" s="19">
        <v>78.989999999999995</v>
      </c>
      <c r="AF56" s="19">
        <v>98.07</v>
      </c>
      <c r="AG56" s="19">
        <v>88.53</v>
      </c>
      <c r="AH56" s="19">
        <v>92.5</v>
      </c>
      <c r="AI56" s="22">
        <v>85.71</v>
      </c>
      <c r="AJ56" s="22">
        <v>98.62</v>
      </c>
      <c r="AK56" s="22">
        <v>92.17</v>
      </c>
      <c r="AL56" s="86">
        <v>92.17</v>
      </c>
      <c r="AM56" s="87">
        <f t="shared" si="0"/>
        <v>76.193999999999988</v>
      </c>
      <c r="AN56" s="87">
        <f t="shared" si="1"/>
        <v>94.806000000000012</v>
      </c>
      <c r="AO56" s="87">
        <f t="shared" si="2"/>
        <v>85.500000000000014</v>
      </c>
      <c r="AP56" s="87">
        <f t="shared" si="3"/>
        <v>92.433999999999997</v>
      </c>
      <c r="AQ56" s="159"/>
      <c r="AR56" s="160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</row>
    <row r="57" spans="1:94" s="8" customFormat="1" x14ac:dyDescent="0.25">
      <c r="A57" s="71">
        <v>54</v>
      </c>
      <c r="B57" s="71">
        <v>66</v>
      </c>
      <c r="C57" s="71" t="s">
        <v>21</v>
      </c>
      <c r="D57" s="145" t="s">
        <v>27</v>
      </c>
      <c r="E57" s="146" t="s">
        <v>57</v>
      </c>
      <c r="F57" s="71">
        <v>814</v>
      </c>
      <c r="G57" s="76">
        <v>27.27</v>
      </c>
      <c r="H57" s="76">
        <v>9.9499999999999993</v>
      </c>
      <c r="I57" s="76">
        <v>25.06</v>
      </c>
      <c r="J57" s="76">
        <v>37.71</v>
      </c>
      <c r="K57" s="76">
        <v>0</v>
      </c>
      <c r="L57" s="44" t="s">
        <v>58</v>
      </c>
      <c r="M57" s="175">
        <v>27.27</v>
      </c>
      <c r="N57" s="175">
        <v>9.9499999999999993</v>
      </c>
      <c r="O57" s="175">
        <v>25.06</v>
      </c>
      <c r="P57" s="175">
        <v>37.71</v>
      </c>
      <c r="Q57" s="175">
        <v>0</v>
      </c>
      <c r="R57" s="175">
        <v>1</v>
      </c>
      <c r="S57" s="25">
        <v>79.59</v>
      </c>
      <c r="T57" s="25">
        <v>98.98</v>
      </c>
      <c r="U57" s="25">
        <v>89.29</v>
      </c>
      <c r="V57" s="25">
        <v>94.13</v>
      </c>
      <c r="W57" s="28">
        <v>5.0599999999999996</v>
      </c>
      <c r="X57" s="28">
        <v>99.29</v>
      </c>
      <c r="Y57" s="28">
        <v>52.18</v>
      </c>
      <c r="Z57" s="28">
        <v>89.8</v>
      </c>
      <c r="AA57" s="16">
        <v>86.14</v>
      </c>
      <c r="AB57" s="16">
        <v>80.58</v>
      </c>
      <c r="AC57" s="16">
        <v>83.36</v>
      </c>
      <c r="AD57" s="16">
        <v>82.02</v>
      </c>
      <c r="AE57" s="19">
        <v>96.74</v>
      </c>
      <c r="AF57" s="19">
        <v>94.13</v>
      </c>
      <c r="AG57" s="19">
        <v>95.44</v>
      </c>
      <c r="AH57" s="19">
        <v>95.15</v>
      </c>
      <c r="AI57" s="22" t="s">
        <v>82</v>
      </c>
      <c r="AJ57" s="22">
        <v>99.87</v>
      </c>
      <c r="AK57" s="22" t="s">
        <v>82</v>
      </c>
      <c r="AL57" s="86" t="s">
        <v>82</v>
      </c>
      <c r="AM57" s="87">
        <f t="shared" si="0"/>
        <v>66.882500000000007</v>
      </c>
      <c r="AN57" s="87">
        <f t="shared" si="1"/>
        <v>94.570000000000007</v>
      </c>
      <c r="AO57" s="87">
        <f t="shared" si="2"/>
        <v>80.067499999999995</v>
      </c>
      <c r="AP57" s="87">
        <f t="shared" si="3"/>
        <v>90.275000000000006</v>
      </c>
      <c r="AQ57" s="159" t="s">
        <v>107</v>
      </c>
      <c r="AR57" s="160" t="s">
        <v>135</v>
      </c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</row>
    <row r="58" spans="1:94" x14ac:dyDescent="0.25">
      <c r="A58" s="71">
        <v>55</v>
      </c>
      <c r="B58" s="71">
        <v>43</v>
      </c>
      <c r="C58" s="71" t="s">
        <v>12</v>
      </c>
      <c r="D58" s="145" t="s">
        <v>13</v>
      </c>
      <c r="E58" s="146" t="s">
        <v>102</v>
      </c>
      <c r="F58" s="71">
        <v>815</v>
      </c>
      <c r="G58" s="76">
        <v>8.4700000000000006</v>
      </c>
      <c r="H58" s="76">
        <v>9.4499999999999993</v>
      </c>
      <c r="I58" s="76">
        <v>38.4</v>
      </c>
      <c r="J58" s="76">
        <v>30.8</v>
      </c>
      <c r="K58" s="76">
        <v>12.88</v>
      </c>
      <c r="L58" s="44" t="s">
        <v>58</v>
      </c>
      <c r="M58" s="79">
        <v>11.95</v>
      </c>
      <c r="N58" s="79">
        <v>14.33</v>
      </c>
      <c r="O58" s="79">
        <v>28.56</v>
      </c>
      <c r="P58" s="79">
        <v>31.06</v>
      </c>
      <c r="Q58" s="79">
        <v>14.11</v>
      </c>
      <c r="R58" s="79">
        <v>0.81374068491114804</v>
      </c>
      <c r="S58" s="25">
        <v>77.78</v>
      </c>
      <c r="T58" s="25">
        <v>99.6</v>
      </c>
      <c r="U58" s="25">
        <v>88.69</v>
      </c>
      <c r="V58" s="25">
        <v>97.29</v>
      </c>
      <c r="W58" s="28">
        <v>43.04</v>
      </c>
      <c r="X58" s="28">
        <v>94.03</v>
      </c>
      <c r="Y58" s="28">
        <v>68.53</v>
      </c>
      <c r="Z58" s="28">
        <v>89.28</v>
      </c>
      <c r="AA58" s="16">
        <v>74.180000000000007</v>
      </c>
      <c r="AB58" s="16">
        <v>87.84</v>
      </c>
      <c r="AC58" s="16">
        <v>81.010000000000005</v>
      </c>
      <c r="AD58" s="16">
        <v>81.98</v>
      </c>
      <c r="AE58" s="19">
        <v>97.49</v>
      </c>
      <c r="AF58" s="19">
        <v>89.08</v>
      </c>
      <c r="AG58" s="19">
        <v>93.28</v>
      </c>
      <c r="AH58" s="19">
        <v>91.05</v>
      </c>
      <c r="AI58" s="22">
        <v>84.62</v>
      </c>
      <c r="AJ58" s="22">
        <v>99.59</v>
      </c>
      <c r="AK58" s="22">
        <v>92.1</v>
      </c>
      <c r="AL58" s="86">
        <v>92.1</v>
      </c>
      <c r="AM58" s="87">
        <f t="shared" si="0"/>
        <v>75.421999999999997</v>
      </c>
      <c r="AN58" s="87">
        <f t="shared" si="1"/>
        <v>94.027999999999992</v>
      </c>
      <c r="AO58" s="87">
        <f t="shared" si="2"/>
        <v>84.722000000000008</v>
      </c>
      <c r="AP58" s="87">
        <f t="shared" si="3"/>
        <v>90.34</v>
      </c>
      <c r="AQ58" s="159" t="s">
        <v>121</v>
      </c>
      <c r="AR58" s="160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</row>
    <row r="59" spans="1:94" x14ac:dyDescent="0.25">
      <c r="A59" s="71">
        <v>56</v>
      </c>
      <c r="B59" s="71">
        <v>44</v>
      </c>
      <c r="C59" s="71" t="s">
        <v>12</v>
      </c>
      <c r="D59" s="145" t="s">
        <v>40</v>
      </c>
      <c r="E59" s="146"/>
      <c r="F59" s="71">
        <v>956</v>
      </c>
      <c r="G59" s="76">
        <v>24.69</v>
      </c>
      <c r="H59" s="76">
        <v>13.18</v>
      </c>
      <c r="I59" s="76">
        <v>32.950000000000003</v>
      </c>
      <c r="J59" s="76">
        <v>15.69</v>
      </c>
      <c r="K59" s="76">
        <v>13.49</v>
      </c>
      <c r="L59" s="44" t="s">
        <v>59</v>
      </c>
      <c r="M59" s="79">
        <v>26.99</v>
      </c>
      <c r="N59" s="79">
        <v>9</v>
      </c>
      <c r="O59" s="79">
        <v>40.590000000000003</v>
      </c>
      <c r="P59" s="79">
        <v>11.09</v>
      </c>
      <c r="Q59" s="79">
        <v>12.34</v>
      </c>
      <c r="R59" s="79">
        <v>0.917239653467116</v>
      </c>
      <c r="S59" s="25">
        <v>97.46</v>
      </c>
      <c r="T59" s="25">
        <v>95.36</v>
      </c>
      <c r="U59" s="25">
        <v>96.41</v>
      </c>
      <c r="V59" s="25">
        <v>95.9</v>
      </c>
      <c r="W59" s="28">
        <v>30.4</v>
      </c>
      <c r="X59" s="28">
        <v>98.38</v>
      </c>
      <c r="Y59" s="28">
        <v>64.39</v>
      </c>
      <c r="Z59" s="28">
        <v>89.2</v>
      </c>
      <c r="AA59" s="16">
        <v>95.82</v>
      </c>
      <c r="AB59" s="16">
        <v>89.83</v>
      </c>
      <c r="AC59" s="16">
        <v>92.82</v>
      </c>
      <c r="AD59" s="16">
        <v>91.68</v>
      </c>
      <c r="AE59" s="19">
        <v>89.26</v>
      </c>
      <c r="AF59" s="19">
        <v>99.74</v>
      </c>
      <c r="AG59" s="19">
        <v>94.5</v>
      </c>
      <c r="AH59" s="19">
        <v>98.06</v>
      </c>
      <c r="AI59" s="22">
        <v>93.02</v>
      </c>
      <c r="AJ59" s="22">
        <v>97.74</v>
      </c>
      <c r="AK59" s="22">
        <v>95.38</v>
      </c>
      <c r="AL59" s="86">
        <v>95.38</v>
      </c>
      <c r="AM59" s="87">
        <f t="shared" si="0"/>
        <v>81.191999999999993</v>
      </c>
      <c r="AN59" s="87">
        <f t="shared" si="1"/>
        <v>96.210000000000008</v>
      </c>
      <c r="AO59" s="87">
        <f t="shared" si="2"/>
        <v>88.7</v>
      </c>
      <c r="AP59" s="87">
        <f t="shared" si="3"/>
        <v>94.044000000000011</v>
      </c>
      <c r="AQ59" s="159"/>
      <c r="AR59" s="160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</row>
    <row r="60" spans="1:94" x14ac:dyDescent="0.25">
      <c r="A60" s="71">
        <v>57</v>
      </c>
      <c r="B60" s="71">
        <v>29</v>
      </c>
      <c r="C60" s="71" t="s">
        <v>12</v>
      </c>
      <c r="D60" s="145" t="s">
        <v>60</v>
      </c>
      <c r="E60" s="146" t="s">
        <v>103</v>
      </c>
      <c r="F60" s="71">
        <v>1007</v>
      </c>
      <c r="G60" s="76">
        <v>15</v>
      </c>
      <c r="H60" s="76">
        <v>6.85</v>
      </c>
      <c r="I60" s="76">
        <v>27.9</v>
      </c>
      <c r="J60" s="76">
        <v>39.82</v>
      </c>
      <c r="K60" s="76">
        <v>10.43</v>
      </c>
      <c r="L60" s="44" t="s">
        <v>61</v>
      </c>
      <c r="M60" s="79">
        <v>16.48</v>
      </c>
      <c r="N60" s="79">
        <v>2.48</v>
      </c>
      <c r="O60" s="79">
        <v>27.41</v>
      </c>
      <c r="P60" s="79">
        <v>37.93</v>
      </c>
      <c r="Q60" s="79">
        <v>15.69</v>
      </c>
      <c r="R60" s="79">
        <v>0.92848750081863896</v>
      </c>
      <c r="S60" s="25">
        <v>94.7</v>
      </c>
      <c r="T60" s="25">
        <v>97.46</v>
      </c>
      <c r="U60" s="25">
        <v>96.08</v>
      </c>
      <c r="V60" s="25">
        <v>97.03</v>
      </c>
      <c r="W60" s="28">
        <v>8.6999999999999993</v>
      </c>
      <c r="X60" s="28">
        <v>99.34</v>
      </c>
      <c r="Y60" s="28">
        <v>54.02</v>
      </c>
      <c r="Z60" s="28">
        <v>92.94</v>
      </c>
      <c r="AA60" s="16">
        <v>75.63</v>
      </c>
      <c r="AB60" s="16">
        <v>94.99</v>
      </c>
      <c r="AC60" s="16">
        <v>85.31</v>
      </c>
      <c r="AD60" s="16">
        <v>89.46</v>
      </c>
      <c r="AE60" s="19">
        <v>98.12</v>
      </c>
      <c r="AF60" s="19">
        <v>92.88</v>
      </c>
      <c r="AG60" s="19">
        <v>95.5</v>
      </c>
      <c r="AH60" s="19">
        <v>94.88</v>
      </c>
      <c r="AI60" s="22">
        <v>86.67</v>
      </c>
      <c r="AJ60" s="22">
        <v>93.69</v>
      </c>
      <c r="AK60" s="22">
        <v>90.18</v>
      </c>
      <c r="AL60" s="86">
        <v>90.18</v>
      </c>
      <c r="AM60" s="87">
        <f t="shared" si="0"/>
        <v>72.763999999999996</v>
      </c>
      <c r="AN60" s="87">
        <f t="shared" si="1"/>
        <v>95.671999999999997</v>
      </c>
      <c r="AO60" s="87">
        <f t="shared" si="2"/>
        <v>84.217999999999989</v>
      </c>
      <c r="AP60" s="87">
        <f t="shared" si="3"/>
        <v>92.897999999999996</v>
      </c>
      <c r="AQ60" s="159" t="s">
        <v>136</v>
      </c>
      <c r="AR60" s="160" t="s">
        <v>137</v>
      </c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</row>
    <row r="61" spans="1:94" x14ac:dyDescent="0.25">
      <c r="A61" s="71">
        <v>58</v>
      </c>
      <c r="B61" s="71">
        <v>29</v>
      </c>
      <c r="C61" s="71" t="s">
        <v>12</v>
      </c>
      <c r="D61" s="145" t="s">
        <v>13</v>
      </c>
      <c r="E61" s="146"/>
      <c r="F61" s="71">
        <v>965</v>
      </c>
      <c r="G61" s="76">
        <v>9.74</v>
      </c>
      <c r="H61" s="76">
        <v>20.309999999999999</v>
      </c>
      <c r="I61" s="76">
        <v>43.63</v>
      </c>
      <c r="J61" s="76">
        <v>13.58</v>
      </c>
      <c r="K61" s="76">
        <v>12.75</v>
      </c>
      <c r="L61" s="44" t="s">
        <v>62</v>
      </c>
      <c r="M61" s="79">
        <v>9.1199999999999992</v>
      </c>
      <c r="N61" s="79">
        <v>9.84</v>
      </c>
      <c r="O61" s="79">
        <v>55.75</v>
      </c>
      <c r="P61" s="79">
        <v>11.4</v>
      </c>
      <c r="Q61" s="79">
        <v>13.89</v>
      </c>
      <c r="R61" s="79">
        <v>0.75666477595008497</v>
      </c>
      <c r="S61" s="25">
        <v>72.83</v>
      </c>
      <c r="T61" s="25">
        <v>98.58</v>
      </c>
      <c r="U61" s="25">
        <v>85.7</v>
      </c>
      <c r="V61" s="25">
        <v>96.04</v>
      </c>
      <c r="W61" s="28">
        <v>16.940000000000001</v>
      </c>
      <c r="X61" s="28">
        <v>97.47</v>
      </c>
      <c r="Y61" s="28">
        <v>57.21</v>
      </c>
      <c r="Z61" s="28">
        <v>81.709999999999994</v>
      </c>
      <c r="AA61" s="16">
        <v>85.24</v>
      </c>
      <c r="AB61" s="16">
        <v>81.75</v>
      </c>
      <c r="AC61" s="16">
        <v>83.49</v>
      </c>
      <c r="AD61" s="16">
        <v>83.32</v>
      </c>
      <c r="AE61" s="19">
        <v>96.95</v>
      </c>
      <c r="AF61" s="19">
        <v>93.66</v>
      </c>
      <c r="AG61" s="19">
        <v>95.3</v>
      </c>
      <c r="AH61" s="19">
        <v>94.12</v>
      </c>
      <c r="AI61" s="22">
        <v>98.17</v>
      </c>
      <c r="AJ61" s="22">
        <v>91.65</v>
      </c>
      <c r="AK61" s="22">
        <v>94.91</v>
      </c>
      <c r="AL61" s="86">
        <v>94.91</v>
      </c>
      <c r="AM61" s="87">
        <f t="shared" si="0"/>
        <v>74.025999999999996</v>
      </c>
      <c r="AN61" s="87">
        <f t="shared" si="1"/>
        <v>92.622</v>
      </c>
      <c r="AO61" s="87">
        <f t="shared" si="2"/>
        <v>83.322000000000003</v>
      </c>
      <c r="AP61" s="87">
        <f t="shared" si="3"/>
        <v>90.02000000000001</v>
      </c>
      <c r="AQ61" s="159"/>
      <c r="AR61" s="160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</row>
    <row r="62" spans="1:94" s="5" customFormat="1" x14ac:dyDescent="0.25">
      <c r="A62" s="71">
        <v>59</v>
      </c>
      <c r="B62" s="71">
        <v>48</v>
      </c>
      <c r="C62" s="71" t="s">
        <v>21</v>
      </c>
      <c r="D62" s="145" t="s">
        <v>13</v>
      </c>
      <c r="E62" s="146"/>
      <c r="F62" s="71">
        <v>942</v>
      </c>
      <c r="G62" s="76">
        <v>12.95</v>
      </c>
      <c r="H62" s="76">
        <v>18.579999999999998</v>
      </c>
      <c r="I62" s="76">
        <v>23.04</v>
      </c>
      <c r="J62" s="76">
        <v>29.41</v>
      </c>
      <c r="K62" s="76">
        <v>16.03</v>
      </c>
      <c r="L62" s="44" t="s">
        <v>63</v>
      </c>
      <c r="M62" s="79">
        <v>13.91</v>
      </c>
      <c r="N62" s="79">
        <v>17.41</v>
      </c>
      <c r="O62" s="79">
        <v>34.71</v>
      </c>
      <c r="P62" s="79">
        <v>18.05</v>
      </c>
      <c r="Q62" s="79">
        <v>15.92</v>
      </c>
      <c r="R62" s="79">
        <v>0.819850483194554</v>
      </c>
      <c r="S62" s="25">
        <v>83.61</v>
      </c>
      <c r="T62" s="25">
        <v>96.96</v>
      </c>
      <c r="U62" s="25">
        <v>90.28</v>
      </c>
      <c r="V62" s="25">
        <v>95.18</v>
      </c>
      <c r="W62" s="28">
        <v>56.9</v>
      </c>
      <c r="X62" s="28">
        <v>91.06</v>
      </c>
      <c r="Y62" s="28">
        <v>73.98</v>
      </c>
      <c r="Z62" s="28">
        <v>84.54</v>
      </c>
      <c r="AA62" s="16">
        <v>82.95</v>
      </c>
      <c r="AB62" s="16">
        <v>74.239999999999995</v>
      </c>
      <c r="AC62" s="16">
        <v>78.599999999999994</v>
      </c>
      <c r="AD62" s="16">
        <v>76.319999999999993</v>
      </c>
      <c r="AE62" s="19">
        <v>55.6</v>
      </c>
      <c r="AF62" s="19">
        <v>100</v>
      </c>
      <c r="AG62" s="19">
        <v>77.8</v>
      </c>
      <c r="AH62" s="19">
        <v>86.51</v>
      </c>
      <c r="AI62" s="22">
        <v>84.43</v>
      </c>
      <c r="AJ62" s="22">
        <v>99.37</v>
      </c>
      <c r="AK62" s="22">
        <v>91.9</v>
      </c>
      <c r="AL62" s="86">
        <v>91.9</v>
      </c>
      <c r="AM62" s="87">
        <f t="shared" si="0"/>
        <v>72.698000000000008</v>
      </c>
      <c r="AN62" s="87">
        <f t="shared" si="1"/>
        <v>92.325999999999993</v>
      </c>
      <c r="AO62" s="87">
        <f t="shared" si="2"/>
        <v>82.511999999999986</v>
      </c>
      <c r="AP62" s="87">
        <f t="shared" si="3"/>
        <v>86.890000000000015</v>
      </c>
      <c r="AQ62" s="159"/>
      <c r="AR62" s="160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</row>
    <row r="63" spans="1:94" ht="15.75" customHeight="1" x14ac:dyDescent="0.25">
      <c r="A63" s="72">
        <v>60</v>
      </c>
      <c r="B63" s="72">
        <v>62</v>
      </c>
      <c r="C63" s="72" t="s">
        <v>21</v>
      </c>
      <c r="D63" s="145" t="s">
        <v>13</v>
      </c>
      <c r="E63" s="146" t="s">
        <v>104</v>
      </c>
      <c r="F63" s="72">
        <v>916</v>
      </c>
      <c r="G63" s="76">
        <v>18.45</v>
      </c>
      <c r="H63" s="76">
        <v>9.7200000000000006</v>
      </c>
      <c r="I63" s="76">
        <v>31.88</v>
      </c>
      <c r="J63" s="76">
        <v>25.44</v>
      </c>
      <c r="K63" s="76">
        <v>14.52</v>
      </c>
      <c r="L63" s="44" t="s">
        <v>64</v>
      </c>
      <c r="M63" s="79">
        <v>24.56</v>
      </c>
      <c r="N63" s="79">
        <v>8.6199999999999992</v>
      </c>
      <c r="O63" s="79">
        <v>31.44</v>
      </c>
      <c r="P63" s="79">
        <v>24.56</v>
      </c>
      <c r="Q63" s="79">
        <v>10.81</v>
      </c>
      <c r="R63" s="79">
        <v>0.77791495506820196</v>
      </c>
      <c r="S63" s="25">
        <v>92.77</v>
      </c>
      <c r="T63" s="25">
        <v>95.28</v>
      </c>
      <c r="U63" s="25">
        <v>94.02</v>
      </c>
      <c r="V63" s="25">
        <v>94.81</v>
      </c>
      <c r="W63" s="28">
        <v>12.36</v>
      </c>
      <c r="X63" s="28">
        <v>96.61</v>
      </c>
      <c r="Y63" s="28">
        <v>54.49</v>
      </c>
      <c r="Z63" s="28">
        <v>88.15</v>
      </c>
      <c r="AA63" s="16">
        <v>83.22</v>
      </c>
      <c r="AB63" s="16">
        <v>78.62</v>
      </c>
      <c r="AC63" s="16">
        <v>80.92</v>
      </c>
      <c r="AD63" s="16">
        <v>80.14</v>
      </c>
      <c r="AE63" s="19">
        <v>78.97</v>
      </c>
      <c r="AF63" s="19">
        <v>94.33</v>
      </c>
      <c r="AG63" s="19">
        <v>86.65</v>
      </c>
      <c r="AH63" s="19">
        <v>90.29</v>
      </c>
      <c r="AI63" s="22">
        <v>63.21</v>
      </c>
      <c r="AJ63" s="22">
        <v>99.74</v>
      </c>
      <c r="AK63" s="22">
        <v>81.48</v>
      </c>
      <c r="AL63" s="86">
        <v>81.48</v>
      </c>
      <c r="AM63" s="87">
        <f t="shared" si="0"/>
        <v>66.105999999999995</v>
      </c>
      <c r="AN63" s="87">
        <f t="shared" si="1"/>
        <v>92.915999999999997</v>
      </c>
      <c r="AO63" s="87">
        <f t="shared" si="2"/>
        <v>79.512000000000015</v>
      </c>
      <c r="AP63" s="87">
        <f t="shared" si="3"/>
        <v>86.974000000000018</v>
      </c>
      <c r="AQ63" s="159"/>
      <c r="AR63" s="160" t="s">
        <v>138</v>
      </c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</row>
    <row r="64" spans="1:94" x14ac:dyDescent="0.25">
      <c r="A64" s="72">
        <v>61</v>
      </c>
      <c r="B64" s="72">
        <v>56</v>
      </c>
      <c r="C64" s="72" t="s">
        <v>21</v>
      </c>
      <c r="D64" s="145" t="s">
        <v>13</v>
      </c>
      <c r="E64" s="146"/>
      <c r="F64" s="72">
        <v>852</v>
      </c>
      <c r="G64" s="76">
        <v>23.71</v>
      </c>
      <c r="H64" s="76">
        <v>12.09</v>
      </c>
      <c r="I64" s="76">
        <v>29.23</v>
      </c>
      <c r="J64" s="76">
        <v>25.94</v>
      </c>
      <c r="K64" s="76">
        <v>9.0399999999999991</v>
      </c>
      <c r="L64" s="44" t="s">
        <v>64</v>
      </c>
      <c r="M64" s="79">
        <v>24.3</v>
      </c>
      <c r="N64" s="79">
        <v>11.5</v>
      </c>
      <c r="O64" s="79">
        <v>33.57</v>
      </c>
      <c r="P64" s="79">
        <v>19.010000000000002</v>
      </c>
      <c r="Q64" s="79">
        <v>11.62</v>
      </c>
      <c r="R64" s="79">
        <v>0.92829790389127798</v>
      </c>
      <c r="S64" s="25">
        <v>90.29</v>
      </c>
      <c r="T64" s="25">
        <v>97.53</v>
      </c>
      <c r="U64" s="25">
        <v>93.91</v>
      </c>
      <c r="V64" s="25">
        <v>95.99</v>
      </c>
      <c r="W64" s="28">
        <v>26.73</v>
      </c>
      <c r="X64" s="28">
        <v>98.06</v>
      </c>
      <c r="Y64" s="28">
        <v>62.4</v>
      </c>
      <c r="Z64" s="28">
        <v>89.29</v>
      </c>
      <c r="AA64" s="16">
        <v>90.32</v>
      </c>
      <c r="AB64" s="16">
        <v>89.9</v>
      </c>
      <c r="AC64" s="16">
        <v>90.11</v>
      </c>
      <c r="AD64" s="16">
        <v>90.02</v>
      </c>
      <c r="AE64" s="19">
        <v>91.4</v>
      </c>
      <c r="AF64" s="19">
        <v>98.84</v>
      </c>
      <c r="AG64" s="19">
        <v>95.12</v>
      </c>
      <c r="AH64" s="19">
        <v>96.84</v>
      </c>
      <c r="AI64" s="22">
        <v>97.4</v>
      </c>
      <c r="AJ64" s="22">
        <v>94.5</v>
      </c>
      <c r="AK64" s="22">
        <v>95.95</v>
      </c>
      <c r="AL64" s="86">
        <v>95.95</v>
      </c>
      <c r="AM64" s="87">
        <f t="shared" si="0"/>
        <v>79.227999999999994</v>
      </c>
      <c r="AN64" s="87">
        <f t="shared" si="1"/>
        <v>95.766000000000005</v>
      </c>
      <c r="AO64" s="87">
        <f t="shared" si="2"/>
        <v>87.498000000000005</v>
      </c>
      <c r="AP64" s="87">
        <f t="shared" si="3"/>
        <v>93.617999999999995</v>
      </c>
      <c r="AQ64" s="159"/>
      <c r="AR64" s="160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</row>
    <row r="65" spans="1:94" s="2" customFormat="1" x14ac:dyDescent="0.25">
      <c r="A65" s="71">
        <v>62</v>
      </c>
      <c r="B65" s="71">
        <v>42</v>
      </c>
      <c r="C65" s="71" t="s">
        <v>12</v>
      </c>
      <c r="D65" s="145" t="s">
        <v>60</v>
      </c>
      <c r="E65" s="146"/>
      <c r="F65" s="72">
        <v>864</v>
      </c>
      <c r="G65" s="76">
        <v>10.07</v>
      </c>
      <c r="H65" s="76">
        <v>13.43</v>
      </c>
      <c r="I65" s="76">
        <v>37.04</v>
      </c>
      <c r="J65" s="76">
        <v>25</v>
      </c>
      <c r="K65" s="76">
        <v>14.47</v>
      </c>
      <c r="L65" s="45">
        <v>40941</v>
      </c>
      <c r="M65" s="79">
        <v>13.08</v>
      </c>
      <c r="N65" s="79">
        <v>8.8000000000000007</v>
      </c>
      <c r="O65" s="79">
        <v>36.46</v>
      </c>
      <c r="P65" s="79">
        <v>27.89</v>
      </c>
      <c r="Q65" s="79">
        <v>13.77</v>
      </c>
      <c r="R65" s="79">
        <v>0.81861925539289704</v>
      </c>
      <c r="S65" s="25">
        <v>67.819999999999993</v>
      </c>
      <c r="T65" s="25">
        <v>98.8</v>
      </c>
      <c r="U65" s="25">
        <v>83.31</v>
      </c>
      <c r="V65" s="25">
        <v>95.56</v>
      </c>
      <c r="W65" s="28">
        <v>40.869999999999997</v>
      </c>
      <c r="X65" s="28">
        <v>95.97</v>
      </c>
      <c r="Y65" s="28">
        <v>68.42</v>
      </c>
      <c r="Z65" s="28">
        <v>88.37</v>
      </c>
      <c r="AA65" s="16">
        <v>70.510000000000005</v>
      </c>
      <c r="AB65" s="16">
        <v>87.01</v>
      </c>
      <c r="AC65" s="16">
        <v>78.760000000000005</v>
      </c>
      <c r="AD65" s="16">
        <v>81.180000000000007</v>
      </c>
      <c r="AE65" s="19">
        <v>96.23</v>
      </c>
      <c r="AF65" s="19">
        <v>86.82</v>
      </c>
      <c r="AG65" s="19">
        <v>91.52</v>
      </c>
      <c r="AH65" s="19">
        <v>89.21</v>
      </c>
      <c r="AI65" s="22">
        <v>82.4</v>
      </c>
      <c r="AJ65" s="22">
        <v>96.76</v>
      </c>
      <c r="AK65" s="22">
        <v>89.58</v>
      </c>
      <c r="AL65" s="86">
        <v>89.58</v>
      </c>
      <c r="AM65" s="87">
        <f t="shared" si="0"/>
        <v>71.566000000000003</v>
      </c>
      <c r="AN65" s="87">
        <f t="shared" si="1"/>
        <v>93.071999999999989</v>
      </c>
      <c r="AO65" s="87">
        <f t="shared" si="2"/>
        <v>82.317999999999998</v>
      </c>
      <c r="AP65" s="87">
        <f t="shared" si="3"/>
        <v>88.78</v>
      </c>
      <c r="AQ65" s="159"/>
      <c r="AR65" s="160"/>
    </row>
    <row r="66" spans="1:94" x14ac:dyDescent="0.25">
      <c r="A66" s="72">
        <v>63</v>
      </c>
      <c r="B66" s="72">
        <v>62</v>
      </c>
      <c r="C66" s="72" t="s">
        <v>21</v>
      </c>
      <c r="D66" s="145" t="s">
        <v>13</v>
      </c>
      <c r="E66" s="146" t="s">
        <v>86</v>
      </c>
      <c r="F66" s="72">
        <v>954</v>
      </c>
      <c r="G66" s="76">
        <v>31.55</v>
      </c>
      <c r="H66" s="76">
        <v>16.14</v>
      </c>
      <c r="I66" s="76">
        <v>33.229999999999997</v>
      </c>
      <c r="J66" s="76">
        <v>10.59</v>
      </c>
      <c r="K66" s="76">
        <v>8.49</v>
      </c>
      <c r="L66" s="45">
        <v>40941</v>
      </c>
      <c r="M66" s="79">
        <v>35.64</v>
      </c>
      <c r="N66" s="79">
        <v>15.09</v>
      </c>
      <c r="O66" s="79">
        <v>23.79</v>
      </c>
      <c r="P66" s="79">
        <v>15.51</v>
      </c>
      <c r="Q66" s="79">
        <v>9.9600000000000009</v>
      </c>
      <c r="R66" s="79">
        <v>0.87504597875240697</v>
      </c>
      <c r="S66" s="25">
        <v>89.42</v>
      </c>
      <c r="T66" s="25">
        <v>93.69</v>
      </c>
      <c r="U66" s="25">
        <v>91.55</v>
      </c>
      <c r="V66" s="25">
        <v>92.42</v>
      </c>
      <c r="W66" s="28">
        <v>62.91</v>
      </c>
      <c r="X66" s="28">
        <v>90.3</v>
      </c>
      <c r="Y66" s="28">
        <v>76.61</v>
      </c>
      <c r="Z66" s="28">
        <v>85.82</v>
      </c>
      <c r="AA66" s="16">
        <v>67.19</v>
      </c>
      <c r="AB66" s="16">
        <v>93.25</v>
      </c>
      <c r="AC66" s="16">
        <v>80.22</v>
      </c>
      <c r="AD66" s="16">
        <v>84.31</v>
      </c>
      <c r="AE66" s="19">
        <v>96.04</v>
      </c>
      <c r="AF66" s="19">
        <v>92.47</v>
      </c>
      <c r="AG66" s="19">
        <v>94.25</v>
      </c>
      <c r="AH66" s="19">
        <v>92.86</v>
      </c>
      <c r="AI66" s="22">
        <v>62.96</v>
      </c>
      <c r="AJ66" s="22">
        <v>99.53</v>
      </c>
      <c r="AK66" s="22">
        <v>81.239999999999995</v>
      </c>
      <c r="AL66" s="86">
        <v>81.239999999999995</v>
      </c>
      <c r="AM66" s="87">
        <f t="shared" si="0"/>
        <v>75.703999999999994</v>
      </c>
      <c r="AN66" s="87">
        <f t="shared" si="1"/>
        <v>93.847999999999999</v>
      </c>
      <c r="AO66" s="87">
        <f t="shared" si="2"/>
        <v>84.774000000000001</v>
      </c>
      <c r="AP66" s="87">
        <f t="shared" si="3"/>
        <v>87.330000000000013</v>
      </c>
      <c r="AQ66" s="159" t="s">
        <v>139</v>
      </c>
      <c r="AR66" s="160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</row>
    <row r="67" spans="1:94" x14ac:dyDescent="0.25">
      <c r="A67" s="72">
        <v>64</v>
      </c>
      <c r="B67" s="72">
        <v>55</v>
      </c>
      <c r="C67" s="72" t="s">
        <v>21</v>
      </c>
      <c r="D67" s="145" t="s">
        <v>13</v>
      </c>
      <c r="E67" s="146" t="s">
        <v>86</v>
      </c>
      <c r="F67" s="72">
        <v>892</v>
      </c>
      <c r="G67" s="76">
        <v>23.77</v>
      </c>
      <c r="H67" s="76">
        <v>27.47</v>
      </c>
      <c r="I67" s="76">
        <v>19.170000000000002</v>
      </c>
      <c r="J67" s="76">
        <v>20.07</v>
      </c>
      <c r="K67" s="76">
        <v>9.5299999999999994</v>
      </c>
      <c r="L67" s="45">
        <v>41062</v>
      </c>
      <c r="M67" s="79">
        <v>31.28</v>
      </c>
      <c r="N67" s="79">
        <v>24.66</v>
      </c>
      <c r="O67" s="79">
        <v>14.35</v>
      </c>
      <c r="P67" s="79">
        <v>18.16</v>
      </c>
      <c r="Q67" s="79">
        <v>11.55</v>
      </c>
      <c r="R67" s="79">
        <v>0.74259900972909898</v>
      </c>
      <c r="S67" s="25">
        <v>72.25</v>
      </c>
      <c r="T67" s="25">
        <v>97.62</v>
      </c>
      <c r="U67" s="25">
        <v>84.93</v>
      </c>
      <c r="V67" s="25">
        <v>92</v>
      </c>
      <c r="W67" s="28">
        <v>62.29</v>
      </c>
      <c r="X67" s="28">
        <v>86.58</v>
      </c>
      <c r="Y67" s="28">
        <v>74.430000000000007</v>
      </c>
      <c r="Z67" s="28">
        <v>79.930000000000007</v>
      </c>
      <c r="AA67" s="16">
        <v>73.680000000000007</v>
      </c>
      <c r="AB67" s="16">
        <v>89</v>
      </c>
      <c r="AC67" s="16">
        <v>81.34</v>
      </c>
      <c r="AD67" s="16">
        <v>85.96</v>
      </c>
      <c r="AE67" s="19">
        <v>94.41</v>
      </c>
      <c r="AF67" s="19">
        <v>99.41</v>
      </c>
      <c r="AG67" s="19">
        <v>96.91</v>
      </c>
      <c r="AH67" s="19">
        <v>98.38</v>
      </c>
      <c r="AI67" s="22">
        <v>98.82</v>
      </c>
      <c r="AJ67" s="22">
        <v>97.68</v>
      </c>
      <c r="AK67" s="22">
        <v>98.25</v>
      </c>
      <c r="AL67" s="86">
        <v>98.25</v>
      </c>
      <c r="AM67" s="87">
        <f t="shared" si="0"/>
        <v>80.289999999999992</v>
      </c>
      <c r="AN67" s="87">
        <f t="shared" si="1"/>
        <v>94.058000000000007</v>
      </c>
      <c r="AO67" s="87">
        <f t="shared" si="2"/>
        <v>87.171999999999997</v>
      </c>
      <c r="AP67" s="87">
        <f t="shared" si="3"/>
        <v>90.903999999999996</v>
      </c>
      <c r="AQ67" s="159" t="s">
        <v>115</v>
      </c>
      <c r="AR67" s="160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</row>
    <row r="68" spans="1:94" x14ac:dyDescent="0.25">
      <c r="A68" s="72">
        <v>65</v>
      </c>
      <c r="B68" s="72">
        <v>31</v>
      </c>
      <c r="C68" s="72" t="s">
        <v>21</v>
      </c>
      <c r="D68" s="145" t="s">
        <v>40</v>
      </c>
      <c r="E68" s="146"/>
      <c r="F68" s="72">
        <v>1014</v>
      </c>
      <c r="G68" s="76">
        <v>18.54</v>
      </c>
      <c r="H68" s="76">
        <v>4.93</v>
      </c>
      <c r="I68" s="76">
        <v>22.19</v>
      </c>
      <c r="J68" s="76">
        <v>41.12</v>
      </c>
      <c r="K68" s="76">
        <v>13.21</v>
      </c>
      <c r="L68" s="45">
        <v>41062</v>
      </c>
      <c r="M68" s="79">
        <v>18.93</v>
      </c>
      <c r="N68" s="79">
        <v>3.16</v>
      </c>
      <c r="O68" s="79">
        <v>39.450000000000003</v>
      </c>
      <c r="P68" s="79">
        <v>23.87</v>
      </c>
      <c r="Q68" s="79">
        <v>14.6</v>
      </c>
      <c r="R68" s="79">
        <v>0.96202904651652299</v>
      </c>
      <c r="S68" s="25">
        <v>98.28</v>
      </c>
      <c r="T68" s="25">
        <v>95.56</v>
      </c>
      <c r="U68" s="25">
        <v>96.92</v>
      </c>
      <c r="V68" s="25">
        <v>96.04</v>
      </c>
      <c r="W68" s="28">
        <v>18</v>
      </c>
      <c r="X68" s="28">
        <v>99.04</v>
      </c>
      <c r="Y68" s="28">
        <v>58.52</v>
      </c>
      <c r="Z68" s="28">
        <v>94.92</v>
      </c>
      <c r="AA68" s="16">
        <v>87.11</v>
      </c>
      <c r="AB68" s="16">
        <v>80.11</v>
      </c>
      <c r="AC68" s="16">
        <v>83.61</v>
      </c>
      <c r="AD68" s="16">
        <v>81.709999999999994</v>
      </c>
      <c r="AE68" s="19">
        <v>70.739999999999995</v>
      </c>
      <c r="AF68" s="19">
        <v>99.82</v>
      </c>
      <c r="AG68" s="19">
        <v>85.28</v>
      </c>
      <c r="AH68" s="19">
        <v>87.5</v>
      </c>
      <c r="AI68" s="22">
        <v>83.05</v>
      </c>
      <c r="AJ68" s="22">
        <v>97.92</v>
      </c>
      <c r="AK68" s="22">
        <v>90.49</v>
      </c>
      <c r="AL68" s="86">
        <v>90.49</v>
      </c>
      <c r="AM68" s="87">
        <f t="shared" si="0"/>
        <v>71.436000000000007</v>
      </c>
      <c r="AN68" s="87">
        <f t="shared" si="1"/>
        <v>94.490000000000009</v>
      </c>
      <c r="AO68" s="87">
        <f t="shared" si="2"/>
        <v>82.964000000000013</v>
      </c>
      <c r="AP68" s="87">
        <f t="shared" si="3"/>
        <v>90.132000000000005</v>
      </c>
      <c r="AQ68" s="159"/>
      <c r="AR68" s="160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</row>
    <row r="69" spans="1:94" x14ac:dyDescent="0.25">
      <c r="A69" s="72">
        <v>66</v>
      </c>
      <c r="B69" s="72">
        <v>75</v>
      </c>
      <c r="C69" s="72" t="s">
        <v>12</v>
      </c>
      <c r="D69" s="145" t="s">
        <v>16</v>
      </c>
      <c r="E69" s="146"/>
      <c r="F69" s="72">
        <v>845</v>
      </c>
      <c r="G69" s="76">
        <v>30.53</v>
      </c>
      <c r="H69" s="76">
        <v>17.989999999999998</v>
      </c>
      <c r="I69" s="76">
        <v>23.43</v>
      </c>
      <c r="J69" s="76">
        <v>17.399999999999999</v>
      </c>
      <c r="K69" s="76">
        <v>10.65</v>
      </c>
      <c r="L69" s="45">
        <v>41092</v>
      </c>
      <c r="M69" s="79">
        <v>35.270000000000003</v>
      </c>
      <c r="N69" s="79">
        <v>16.329999999999998</v>
      </c>
      <c r="O69" s="79">
        <v>22.84</v>
      </c>
      <c r="P69" s="79">
        <v>12.19</v>
      </c>
      <c r="Q69" s="79">
        <v>13.37</v>
      </c>
      <c r="R69" s="79">
        <v>0.83817439155840501</v>
      </c>
      <c r="S69" s="25">
        <v>89.91</v>
      </c>
      <c r="T69" s="25">
        <v>94.55</v>
      </c>
      <c r="U69" s="25">
        <v>92.23</v>
      </c>
      <c r="V69" s="25">
        <v>93.25</v>
      </c>
      <c r="W69" s="28">
        <v>30.26</v>
      </c>
      <c r="X69" s="28">
        <v>95.63</v>
      </c>
      <c r="Y69" s="28">
        <v>62.94</v>
      </c>
      <c r="Z69" s="28">
        <v>83.44</v>
      </c>
      <c r="AA69" s="16">
        <v>89.9</v>
      </c>
      <c r="AB69" s="16">
        <v>87.03</v>
      </c>
      <c r="AC69" s="16">
        <v>88.47</v>
      </c>
      <c r="AD69" s="16">
        <v>87.73</v>
      </c>
      <c r="AE69" s="19">
        <v>89.12</v>
      </c>
      <c r="AF69" s="19">
        <v>100</v>
      </c>
      <c r="AG69" s="19">
        <v>94.56</v>
      </c>
      <c r="AH69" s="19">
        <v>98.04</v>
      </c>
      <c r="AI69" s="22">
        <v>98.89</v>
      </c>
      <c r="AJ69" s="22">
        <v>96.55</v>
      </c>
      <c r="AK69" s="22">
        <v>97.72</v>
      </c>
      <c r="AL69" s="86">
        <v>97.72</v>
      </c>
      <c r="AM69" s="87">
        <f t="shared" ref="AM69:AM103" si="4">AVERAGE(S69,W69,AA69,AE69,AI69)</f>
        <v>79.616</v>
      </c>
      <c r="AN69" s="87">
        <f t="shared" ref="AN69:AN103" si="5">AVERAGE(T69,X69,AB69,AF69,AJ69)</f>
        <v>94.75200000000001</v>
      </c>
      <c r="AO69" s="87">
        <f t="shared" ref="AO69:AO103" si="6">AVERAGE(U69,Y69,AC69,AG69,AK69)</f>
        <v>87.184000000000012</v>
      </c>
      <c r="AP69" s="87">
        <f t="shared" ref="AP69:AP103" si="7">AVERAGE(V69,Z69,AD69,AH69,AL69)</f>
        <v>92.036000000000016</v>
      </c>
      <c r="AQ69" s="159"/>
      <c r="AR69" s="160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</row>
    <row r="70" spans="1:94" x14ac:dyDescent="0.25">
      <c r="A70" s="72">
        <v>67</v>
      </c>
      <c r="B70" s="72">
        <v>33</v>
      </c>
      <c r="C70" s="72" t="s">
        <v>21</v>
      </c>
      <c r="D70" s="145" t="s">
        <v>15</v>
      </c>
      <c r="E70" s="146" t="s">
        <v>86</v>
      </c>
      <c r="F70" s="72">
        <v>862</v>
      </c>
      <c r="G70" s="76">
        <v>8.93</v>
      </c>
      <c r="H70" s="76">
        <v>15.31</v>
      </c>
      <c r="I70" s="76">
        <v>32.369999999999997</v>
      </c>
      <c r="J70" s="76">
        <v>22.39</v>
      </c>
      <c r="K70" s="76">
        <v>21</v>
      </c>
      <c r="L70" s="45">
        <v>41184</v>
      </c>
      <c r="M70" s="79">
        <v>7.19</v>
      </c>
      <c r="N70" s="79">
        <v>11.02</v>
      </c>
      <c r="O70" s="79">
        <v>37.24</v>
      </c>
      <c r="P70" s="79">
        <v>17.05</v>
      </c>
      <c r="Q70" s="79">
        <v>27.49</v>
      </c>
      <c r="R70" s="79">
        <v>0.84903353961341599</v>
      </c>
      <c r="S70" s="25">
        <v>86.84</v>
      </c>
      <c r="T70" s="25">
        <v>94.97</v>
      </c>
      <c r="U70" s="25">
        <v>90.91</v>
      </c>
      <c r="V70" s="25">
        <v>94.23</v>
      </c>
      <c r="W70" s="28">
        <v>58.46</v>
      </c>
      <c r="X70" s="28">
        <v>92.17</v>
      </c>
      <c r="Y70" s="28">
        <v>75.31</v>
      </c>
      <c r="Z70" s="28">
        <v>86.9</v>
      </c>
      <c r="AA70" s="16">
        <v>73.48</v>
      </c>
      <c r="AB70" s="16">
        <v>94.21</v>
      </c>
      <c r="AC70" s="16">
        <v>83.85</v>
      </c>
      <c r="AD70" s="16">
        <v>87.26</v>
      </c>
      <c r="AE70" s="19">
        <v>90.16</v>
      </c>
      <c r="AF70" s="19">
        <v>98.44</v>
      </c>
      <c r="AG70" s="19">
        <v>94.3</v>
      </c>
      <c r="AH70" s="19">
        <v>96.51</v>
      </c>
      <c r="AI70" s="22">
        <v>90.91</v>
      </c>
      <c r="AJ70" s="22">
        <v>94.69</v>
      </c>
      <c r="AK70" s="22">
        <v>92.8</v>
      </c>
      <c r="AL70" s="86">
        <v>92.8</v>
      </c>
      <c r="AM70" s="87">
        <f t="shared" si="4"/>
        <v>79.97</v>
      </c>
      <c r="AN70" s="87">
        <f t="shared" si="5"/>
        <v>94.895999999999987</v>
      </c>
      <c r="AO70" s="87">
        <f t="shared" si="6"/>
        <v>87.433999999999997</v>
      </c>
      <c r="AP70" s="87">
        <f t="shared" si="7"/>
        <v>91.539999999999992</v>
      </c>
      <c r="AQ70" s="159" t="s">
        <v>115</v>
      </c>
      <c r="AR70" s="160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</row>
    <row r="71" spans="1:94" s="2" customFormat="1" x14ac:dyDescent="0.25">
      <c r="A71" s="71">
        <v>68</v>
      </c>
      <c r="B71" s="71">
        <v>51</v>
      </c>
      <c r="C71" s="71" t="s">
        <v>12</v>
      </c>
      <c r="D71" s="145" t="s">
        <v>40</v>
      </c>
      <c r="E71" s="146"/>
      <c r="F71" s="71">
        <v>956</v>
      </c>
      <c r="G71" s="76">
        <v>13.6</v>
      </c>
      <c r="H71" s="76">
        <v>16.63</v>
      </c>
      <c r="I71" s="76">
        <v>35.04</v>
      </c>
      <c r="J71" s="76">
        <v>20.190000000000001</v>
      </c>
      <c r="K71" s="76">
        <v>14.54</v>
      </c>
      <c r="L71" s="45">
        <v>41184</v>
      </c>
      <c r="M71" s="79">
        <v>12.03</v>
      </c>
      <c r="N71" s="79">
        <v>14.23</v>
      </c>
      <c r="O71" s="79">
        <v>51.99</v>
      </c>
      <c r="P71" s="79">
        <v>3.35</v>
      </c>
      <c r="Q71" s="79">
        <v>18.41</v>
      </c>
      <c r="R71" s="79">
        <v>0.91387737808595704</v>
      </c>
      <c r="S71" s="25">
        <v>88.19</v>
      </c>
      <c r="T71" s="25">
        <v>97.12</v>
      </c>
      <c r="U71" s="25">
        <v>92.66</v>
      </c>
      <c r="V71" s="25">
        <v>95.9</v>
      </c>
      <c r="W71" s="28">
        <v>52.32</v>
      </c>
      <c r="X71" s="28">
        <v>97.16</v>
      </c>
      <c r="Y71" s="28">
        <v>74.739999999999995</v>
      </c>
      <c r="Z71" s="28">
        <v>89.85</v>
      </c>
      <c r="AA71" s="16">
        <v>95.22</v>
      </c>
      <c r="AB71" s="16">
        <v>72.08</v>
      </c>
      <c r="AC71" s="16">
        <v>83.65</v>
      </c>
      <c r="AD71" s="16">
        <v>80.45</v>
      </c>
      <c r="AE71" s="19">
        <v>41.97</v>
      </c>
      <c r="AF71" s="19">
        <v>100</v>
      </c>
      <c r="AG71" s="19">
        <v>70.98</v>
      </c>
      <c r="AH71" s="19">
        <v>87.9</v>
      </c>
      <c r="AI71" s="22">
        <v>85.83</v>
      </c>
      <c r="AJ71" s="22">
        <v>97.27</v>
      </c>
      <c r="AK71" s="22">
        <v>91.55</v>
      </c>
      <c r="AL71" s="86">
        <v>91.55</v>
      </c>
      <c r="AM71" s="87">
        <f t="shared" si="4"/>
        <v>72.705999999999989</v>
      </c>
      <c r="AN71" s="87">
        <f t="shared" si="5"/>
        <v>92.725999999999999</v>
      </c>
      <c r="AO71" s="87">
        <f t="shared" si="6"/>
        <v>82.715999999999994</v>
      </c>
      <c r="AP71" s="87">
        <f t="shared" si="7"/>
        <v>89.13000000000001</v>
      </c>
      <c r="AQ71" s="159"/>
      <c r="AR71" s="160"/>
    </row>
    <row r="72" spans="1:94" s="5" customFormat="1" x14ac:dyDescent="0.25">
      <c r="A72" s="71">
        <v>69</v>
      </c>
      <c r="B72" s="71">
        <v>26</v>
      </c>
      <c r="C72" s="71" t="s">
        <v>12</v>
      </c>
      <c r="D72" s="145" t="s">
        <v>13</v>
      </c>
      <c r="E72" s="146"/>
      <c r="F72" s="71">
        <v>815</v>
      </c>
      <c r="G72" s="76">
        <v>4.05</v>
      </c>
      <c r="H72" s="76">
        <v>3.31</v>
      </c>
      <c r="I72" s="76">
        <v>27.36</v>
      </c>
      <c r="J72" s="76">
        <v>36.56</v>
      </c>
      <c r="K72" s="76">
        <v>28.71</v>
      </c>
      <c r="L72" s="44" t="s">
        <v>65</v>
      </c>
      <c r="M72" s="79">
        <v>4.05</v>
      </c>
      <c r="N72" s="79">
        <v>4.42</v>
      </c>
      <c r="O72" s="79">
        <v>32.64</v>
      </c>
      <c r="P72" s="79">
        <v>34.72</v>
      </c>
      <c r="Q72" s="79">
        <v>24.17</v>
      </c>
      <c r="R72" s="79">
        <v>0.93283135107384296</v>
      </c>
      <c r="S72" s="25">
        <v>77.42</v>
      </c>
      <c r="T72" s="25">
        <v>99.2</v>
      </c>
      <c r="U72" s="25">
        <v>88.31</v>
      </c>
      <c r="V72" s="25">
        <v>98.34</v>
      </c>
      <c r="W72" s="28">
        <v>4</v>
      </c>
      <c r="X72" s="28">
        <v>98.82</v>
      </c>
      <c r="Y72" s="28">
        <v>51.41</v>
      </c>
      <c r="Z72" s="28">
        <v>95.8</v>
      </c>
      <c r="AA72" s="16">
        <v>92.34</v>
      </c>
      <c r="AB72" s="16">
        <v>82.29</v>
      </c>
      <c r="AC72" s="16">
        <v>87.32</v>
      </c>
      <c r="AD72" s="16">
        <v>84.97</v>
      </c>
      <c r="AE72" s="19">
        <v>81.91</v>
      </c>
      <c r="AF72" s="19">
        <v>96.14</v>
      </c>
      <c r="AG72" s="19">
        <v>89.02</v>
      </c>
      <c r="AH72" s="19">
        <v>90.83</v>
      </c>
      <c r="AI72" s="22">
        <v>84.14</v>
      </c>
      <c r="AJ72" s="22">
        <v>100</v>
      </c>
      <c r="AK72" s="22">
        <v>92.07</v>
      </c>
      <c r="AL72" s="86">
        <v>92.07</v>
      </c>
      <c r="AM72" s="87">
        <f t="shared" si="4"/>
        <v>67.962000000000003</v>
      </c>
      <c r="AN72" s="87">
        <f t="shared" si="5"/>
        <v>95.289999999999992</v>
      </c>
      <c r="AO72" s="87">
        <f t="shared" si="6"/>
        <v>81.626000000000005</v>
      </c>
      <c r="AP72" s="87">
        <f t="shared" si="7"/>
        <v>92.402000000000001</v>
      </c>
      <c r="AQ72" s="159"/>
      <c r="AR72" s="160" t="s">
        <v>140</v>
      </c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</row>
    <row r="73" spans="1:94" x14ac:dyDescent="0.25">
      <c r="A73" s="71">
        <v>70</v>
      </c>
      <c r="B73" s="71">
        <v>58</v>
      </c>
      <c r="C73" s="71" t="s">
        <v>12</v>
      </c>
      <c r="D73" s="145" t="s">
        <v>60</v>
      </c>
      <c r="E73" s="146"/>
      <c r="F73" s="71">
        <v>893</v>
      </c>
      <c r="G73" s="76">
        <v>29</v>
      </c>
      <c r="H73" s="76">
        <v>22.28</v>
      </c>
      <c r="I73" s="76">
        <v>27.77</v>
      </c>
      <c r="J73" s="76">
        <v>8.51</v>
      </c>
      <c r="K73" s="76">
        <v>12.43</v>
      </c>
      <c r="L73" s="44" t="s">
        <v>65</v>
      </c>
      <c r="M73" s="79">
        <v>28.67</v>
      </c>
      <c r="N73" s="79">
        <v>13.33</v>
      </c>
      <c r="O73" s="79">
        <v>34.49</v>
      </c>
      <c r="P73" s="79">
        <v>9.85</v>
      </c>
      <c r="Q73" s="79">
        <v>13.66</v>
      </c>
      <c r="R73" s="79">
        <v>0.94644111200755199</v>
      </c>
      <c r="S73" s="25">
        <v>97.22</v>
      </c>
      <c r="T73" s="25">
        <v>95.91</v>
      </c>
      <c r="U73" s="25">
        <v>96.57</v>
      </c>
      <c r="V73" s="25">
        <v>96.29</v>
      </c>
      <c r="W73" s="28">
        <v>37.630000000000003</v>
      </c>
      <c r="X73" s="28">
        <v>98.67</v>
      </c>
      <c r="Y73" s="28">
        <v>68.150000000000006</v>
      </c>
      <c r="Z73" s="28">
        <v>85.52</v>
      </c>
      <c r="AA73" s="16">
        <v>92.86</v>
      </c>
      <c r="AB73" s="16">
        <v>82.08</v>
      </c>
      <c r="AC73" s="16">
        <v>87.47</v>
      </c>
      <c r="AD73" s="16">
        <v>85.05</v>
      </c>
      <c r="AE73" s="19">
        <v>56.58</v>
      </c>
      <c r="AF73" s="19">
        <v>99.87</v>
      </c>
      <c r="AG73" s="19">
        <v>78.23</v>
      </c>
      <c r="AH73" s="19">
        <v>96.06</v>
      </c>
      <c r="AI73" s="22">
        <v>96.4</v>
      </c>
      <c r="AJ73" s="22">
        <v>96.01</v>
      </c>
      <c r="AK73" s="22">
        <v>96.2</v>
      </c>
      <c r="AL73" s="86">
        <v>96.2</v>
      </c>
      <c r="AM73" s="87">
        <f t="shared" si="4"/>
        <v>76.137999999999991</v>
      </c>
      <c r="AN73" s="87">
        <f t="shared" si="5"/>
        <v>94.507999999999996</v>
      </c>
      <c r="AO73" s="87">
        <f t="shared" si="6"/>
        <v>85.323999999999998</v>
      </c>
      <c r="AP73" s="87">
        <f t="shared" si="7"/>
        <v>91.823999999999998</v>
      </c>
      <c r="AQ73" s="159"/>
      <c r="AR73" s="160" t="s">
        <v>141</v>
      </c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</row>
    <row r="74" spans="1:94" s="2" customFormat="1" x14ac:dyDescent="0.25">
      <c r="A74" s="71">
        <v>71</v>
      </c>
      <c r="B74" s="71">
        <v>53</v>
      </c>
      <c r="C74" s="71" t="s">
        <v>21</v>
      </c>
      <c r="D74" s="145" t="s">
        <v>13</v>
      </c>
      <c r="E74" s="146" t="s">
        <v>86</v>
      </c>
      <c r="F74" s="72">
        <v>829</v>
      </c>
      <c r="G74" s="76">
        <v>13.15</v>
      </c>
      <c r="H74" s="76">
        <v>19.899999999999999</v>
      </c>
      <c r="I74" s="76">
        <v>46.08</v>
      </c>
      <c r="J74" s="76">
        <v>9.77</v>
      </c>
      <c r="K74" s="76">
        <v>11.1</v>
      </c>
      <c r="L74" s="44" t="s">
        <v>66</v>
      </c>
      <c r="M74" s="79">
        <v>21.95</v>
      </c>
      <c r="N74" s="79">
        <v>27.99</v>
      </c>
      <c r="O74" s="79">
        <v>26.42</v>
      </c>
      <c r="P74" s="79">
        <v>11.7</v>
      </c>
      <c r="Q74" s="79">
        <v>11.94</v>
      </c>
      <c r="R74" s="79">
        <v>0.56848416713509498</v>
      </c>
      <c r="S74" s="25">
        <v>87.25</v>
      </c>
      <c r="T74" s="25">
        <v>96.56</v>
      </c>
      <c r="U74" s="25">
        <v>91.91</v>
      </c>
      <c r="V74" s="25">
        <v>95.37</v>
      </c>
      <c r="W74" s="28">
        <v>20.39</v>
      </c>
      <c r="X74" s="28">
        <v>93.04</v>
      </c>
      <c r="Y74" s="28">
        <v>56.72</v>
      </c>
      <c r="Z74" s="28">
        <v>79.22</v>
      </c>
      <c r="AA74" s="16">
        <v>83.87</v>
      </c>
      <c r="AB74" s="16">
        <v>68.38</v>
      </c>
      <c r="AC74" s="16">
        <v>76.13</v>
      </c>
      <c r="AD74" s="16">
        <v>75.59</v>
      </c>
      <c r="AE74" s="19">
        <v>79.010000000000005</v>
      </c>
      <c r="AF74" s="19">
        <v>93.04</v>
      </c>
      <c r="AG74" s="19">
        <v>86.02</v>
      </c>
      <c r="AH74" s="19">
        <v>91.61</v>
      </c>
      <c r="AI74" s="22">
        <v>52.17</v>
      </c>
      <c r="AJ74" s="22">
        <v>99.86</v>
      </c>
      <c r="AK74" s="22">
        <v>76.02</v>
      </c>
      <c r="AL74" s="86">
        <v>76.02</v>
      </c>
      <c r="AM74" s="87">
        <f t="shared" si="4"/>
        <v>64.537999999999997</v>
      </c>
      <c r="AN74" s="87">
        <f t="shared" si="5"/>
        <v>90.176000000000016</v>
      </c>
      <c r="AO74" s="87">
        <f t="shared" si="6"/>
        <v>77.359999999999985</v>
      </c>
      <c r="AP74" s="87">
        <f t="shared" si="7"/>
        <v>83.561999999999998</v>
      </c>
      <c r="AQ74" s="159" t="s">
        <v>115</v>
      </c>
      <c r="AR74" s="160"/>
    </row>
    <row r="75" spans="1:94" x14ac:dyDescent="0.25">
      <c r="A75" s="72">
        <v>72</v>
      </c>
      <c r="B75" s="72">
        <v>32</v>
      </c>
      <c r="C75" s="72" t="s">
        <v>12</v>
      </c>
      <c r="D75" s="145" t="s">
        <v>13</v>
      </c>
      <c r="E75" s="146"/>
      <c r="F75" s="72">
        <v>872</v>
      </c>
      <c r="G75" s="76">
        <v>31.77</v>
      </c>
      <c r="H75" s="76">
        <v>13.19</v>
      </c>
      <c r="I75" s="76">
        <v>25.69</v>
      </c>
      <c r="J75" s="76">
        <v>15.48</v>
      </c>
      <c r="K75" s="76">
        <v>13.88</v>
      </c>
      <c r="L75" s="44" t="s">
        <v>66</v>
      </c>
      <c r="M75" s="79">
        <v>29.82</v>
      </c>
      <c r="N75" s="79">
        <v>14.33</v>
      </c>
      <c r="O75" s="79">
        <v>26.95</v>
      </c>
      <c r="P75" s="79">
        <v>15.37</v>
      </c>
      <c r="Q75" s="79">
        <v>13.53</v>
      </c>
      <c r="R75" s="79">
        <v>0.92162703029738902</v>
      </c>
      <c r="S75" s="25">
        <v>93.58</v>
      </c>
      <c r="T75" s="25">
        <v>95.84</v>
      </c>
      <c r="U75" s="25">
        <v>94.71</v>
      </c>
      <c r="V75" s="25">
        <v>95.13</v>
      </c>
      <c r="W75" s="28">
        <v>30</v>
      </c>
      <c r="X75" s="28">
        <v>97.57</v>
      </c>
      <c r="Y75" s="28">
        <v>63.79</v>
      </c>
      <c r="Z75" s="28">
        <v>89.55</v>
      </c>
      <c r="AA75" s="16">
        <v>86.43</v>
      </c>
      <c r="AB75" s="16">
        <v>88.57</v>
      </c>
      <c r="AC75" s="16">
        <v>87.5</v>
      </c>
      <c r="AD75" s="16">
        <v>88</v>
      </c>
      <c r="AE75" s="19">
        <v>97.78</v>
      </c>
      <c r="AF75" s="19">
        <v>97.17</v>
      </c>
      <c r="AG75" s="19">
        <v>97.47</v>
      </c>
      <c r="AH75" s="19">
        <v>97.27</v>
      </c>
      <c r="AI75" s="22">
        <v>87.6</v>
      </c>
      <c r="AJ75" s="22">
        <v>99.72</v>
      </c>
      <c r="AK75" s="22">
        <v>93.66</v>
      </c>
      <c r="AL75" s="86">
        <v>93.66</v>
      </c>
      <c r="AM75" s="87">
        <f t="shared" si="4"/>
        <v>79.078000000000003</v>
      </c>
      <c r="AN75" s="87">
        <f t="shared" si="5"/>
        <v>95.774000000000001</v>
      </c>
      <c r="AO75" s="87">
        <f t="shared" si="6"/>
        <v>87.426000000000002</v>
      </c>
      <c r="AP75" s="87">
        <f t="shared" si="7"/>
        <v>92.722000000000008</v>
      </c>
      <c r="AQ75" s="159"/>
      <c r="AR75" s="160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</row>
    <row r="76" spans="1:94" x14ac:dyDescent="0.25">
      <c r="A76" s="72">
        <v>73</v>
      </c>
      <c r="B76" s="72">
        <v>66</v>
      </c>
      <c r="C76" s="72" t="s">
        <v>12</v>
      </c>
      <c r="D76" s="145" t="s">
        <v>13</v>
      </c>
      <c r="E76" s="146"/>
      <c r="F76" s="72">
        <v>997</v>
      </c>
      <c r="G76" s="76">
        <v>22.37</v>
      </c>
      <c r="H76" s="76">
        <v>17.75</v>
      </c>
      <c r="I76" s="76">
        <v>32</v>
      </c>
      <c r="J76" s="76">
        <v>16.75</v>
      </c>
      <c r="K76" s="76">
        <v>11.13</v>
      </c>
      <c r="L76" s="44" t="s">
        <v>67</v>
      </c>
      <c r="M76" s="79">
        <v>29.19</v>
      </c>
      <c r="N76" s="79">
        <v>14.44</v>
      </c>
      <c r="O76" s="79">
        <v>28.99</v>
      </c>
      <c r="P76" s="79">
        <v>17.05</v>
      </c>
      <c r="Q76" s="79">
        <v>10.33</v>
      </c>
      <c r="R76" s="79">
        <v>0.81423341438380603</v>
      </c>
      <c r="S76" s="25">
        <v>89.14</v>
      </c>
      <c r="T76" s="25">
        <v>91.96</v>
      </c>
      <c r="U76" s="25">
        <v>90.55</v>
      </c>
      <c r="V76" s="25">
        <v>91.31</v>
      </c>
      <c r="W76" s="28">
        <v>36.53</v>
      </c>
      <c r="X76" s="28">
        <v>92.75</v>
      </c>
      <c r="Y76" s="28">
        <v>64.64</v>
      </c>
      <c r="Z76" s="28">
        <v>83.04</v>
      </c>
      <c r="AA76" s="16">
        <v>81.400000000000006</v>
      </c>
      <c r="AB76" s="16">
        <v>92.49</v>
      </c>
      <c r="AC76" s="16">
        <v>86.94</v>
      </c>
      <c r="AD76" s="16">
        <v>89.04</v>
      </c>
      <c r="AE76" s="19">
        <v>79.64</v>
      </c>
      <c r="AF76" s="19">
        <v>99</v>
      </c>
      <c r="AG76" s="19">
        <v>89.32</v>
      </c>
      <c r="AH76" s="19">
        <v>95.66</v>
      </c>
      <c r="AI76" s="22">
        <v>86.49</v>
      </c>
      <c r="AJ76" s="22">
        <v>93.11</v>
      </c>
      <c r="AK76" s="22">
        <v>89.8</v>
      </c>
      <c r="AL76" s="86">
        <v>89.8</v>
      </c>
      <c r="AM76" s="87">
        <f t="shared" si="4"/>
        <v>74.64</v>
      </c>
      <c r="AN76" s="87">
        <f t="shared" si="5"/>
        <v>93.861999999999995</v>
      </c>
      <c r="AO76" s="87">
        <f t="shared" si="6"/>
        <v>84.25</v>
      </c>
      <c r="AP76" s="87">
        <f t="shared" si="7"/>
        <v>89.77000000000001</v>
      </c>
      <c r="AQ76" s="159"/>
      <c r="AR76" s="160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</row>
    <row r="77" spans="1:94" s="2" customFormat="1" x14ac:dyDescent="0.25">
      <c r="A77" s="71">
        <v>74</v>
      </c>
      <c r="B77" s="71">
        <v>52</v>
      </c>
      <c r="C77" s="71" t="s">
        <v>12</v>
      </c>
      <c r="D77" s="145" t="s">
        <v>13</v>
      </c>
      <c r="E77" s="146"/>
      <c r="F77" s="72">
        <v>897</v>
      </c>
      <c r="G77" s="76">
        <v>41.81</v>
      </c>
      <c r="H77" s="76">
        <v>9.48</v>
      </c>
      <c r="I77" s="76">
        <v>30.66</v>
      </c>
      <c r="J77" s="76">
        <v>9.0299999999999994</v>
      </c>
      <c r="K77" s="76">
        <v>9.0299999999999994</v>
      </c>
      <c r="L77" s="44" t="s">
        <v>67</v>
      </c>
      <c r="M77" s="79">
        <v>40.909999999999997</v>
      </c>
      <c r="N77" s="79">
        <v>13.27</v>
      </c>
      <c r="O77" s="79">
        <v>31.1</v>
      </c>
      <c r="P77" s="79">
        <v>6.58</v>
      </c>
      <c r="Q77" s="79">
        <v>8.14</v>
      </c>
      <c r="R77" s="79">
        <v>0.91030562407095805</v>
      </c>
      <c r="S77" s="25">
        <v>98.39</v>
      </c>
      <c r="T77" s="25">
        <v>81.38</v>
      </c>
      <c r="U77" s="25">
        <v>89.88</v>
      </c>
      <c r="V77" s="25">
        <v>88.7</v>
      </c>
      <c r="W77" s="28">
        <v>35.44</v>
      </c>
      <c r="X77" s="28">
        <v>88.45</v>
      </c>
      <c r="Y77" s="28">
        <v>61.95</v>
      </c>
      <c r="Z77" s="28">
        <v>83.62</v>
      </c>
      <c r="AA77" s="16">
        <v>69.739999999999995</v>
      </c>
      <c r="AB77" s="16">
        <v>91.78</v>
      </c>
      <c r="AC77" s="16">
        <v>80.760000000000005</v>
      </c>
      <c r="AD77" s="16">
        <v>84.89</v>
      </c>
      <c r="AE77" s="19">
        <v>49.21</v>
      </c>
      <c r="AF77" s="19">
        <v>99.75</v>
      </c>
      <c r="AG77" s="19">
        <v>74.48</v>
      </c>
      <c r="AH77" s="19">
        <v>96.08</v>
      </c>
      <c r="AI77" s="22">
        <v>19.75</v>
      </c>
      <c r="AJ77" s="22">
        <v>99.75</v>
      </c>
      <c r="AK77" s="22">
        <v>59.75</v>
      </c>
      <c r="AL77" s="86">
        <v>59.75</v>
      </c>
      <c r="AM77" s="87">
        <f t="shared" si="4"/>
        <v>54.505999999999993</v>
      </c>
      <c r="AN77" s="87">
        <f t="shared" si="5"/>
        <v>92.222000000000008</v>
      </c>
      <c r="AO77" s="87">
        <f t="shared" si="6"/>
        <v>73.364000000000004</v>
      </c>
      <c r="AP77" s="87">
        <f t="shared" si="7"/>
        <v>82.60799999999999</v>
      </c>
      <c r="AQ77" s="159"/>
      <c r="AR77" s="160"/>
    </row>
    <row r="78" spans="1:94" x14ac:dyDescent="0.25">
      <c r="A78" s="72">
        <v>75</v>
      </c>
      <c r="B78" s="72">
        <v>73</v>
      </c>
      <c r="C78" s="72" t="s">
        <v>12</v>
      </c>
      <c r="D78" s="145" t="s">
        <v>13</v>
      </c>
      <c r="E78" s="146" t="s">
        <v>19</v>
      </c>
      <c r="F78" s="72">
        <v>898</v>
      </c>
      <c r="G78" s="76">
        <v>28.29</v>
      </c>
      <c r="H78" s="76">
        <v>18.37</v>
      </c>
      <c r="I78" s="76">
        <v>26.06</v>
      </c>
      <c r="J78" s="76">
        <v>18.71</v>
      </c>
      <c r="K78" s="76">
        <v>8.57</v>
      </c>
      <c r="L78" s="44" t="s">
        <v>67</v>
      </c>
      <c r="M78" s="79">
        <v>25.61</v>
      </c>
      <c r="N78" s="79">
        <v>20.82</v>
      </c>
      <c r="O78" s="79">
        <v>29.96</v>
      </c>
      <c r="P78" s="79">
        <v>13.7</v>
      </c>
      <c r="Q78" s="79">
        <v>9.91</v>
      </c>
      <c r="R78" s="79">
        <v>0.90166665556007197</v>
      </c>
      <c r="S78" s="25">
        <v>89.96</v>
      </c>
      <c r="T78" s="25">
        <v>98.22</v>
      </c>
      <c r="U78" s="25">
        <v>94.09</v>
      </c>
      <c r="V78" s="25">
        <v>95.85</v>
      </c>
      <c r="W78" s="28">
        <v>55.84</v>
      </c>
      <c r="X78" s="28">
        <v>91.46</v>
      </c>
      <c r="Y78" s="28">
        <v>73.650000000000006</v>
      </c>
      <c r="Z78" s="28">
        <v>85.14</v>
      </c>
      <c r="AA78" s="16">
        <v>78.64</v>
      </c>
      <c r="AB78" s="16">
        <v>85.96</v>
      </c>
      <c r="AC78" s="16">
        <v>82.3</v>
      </c>
      <c r="AD78" s="16">
        <v>84.1</v>
      </c>
      <c r="AE78" s="19">
        <v>79.17</v>
      </c>
      <c r="AF78" s="19">
        <v>100</v>
      </c>
      <c r="AG78" s="19">
        <v>89.58</v>
      </c>
      <c r="AH78" s="19">
        <v>95.97</v>
      </c>
      <c r="AI78" s="22">
        <v>98.7</v>
      </c>
      <c r="AJ78" s="22">
        <v>98.36</v>
      </c>
      <c r="AK78" s="22">
        <v>98.53</v>
      </c>
      <c r="AL78" s="86">
        <v>98.53</v>
      </c>
      <c r="AM78" s="87">
        <f t="shared" si="4"/>
        <v>80.462000000000003</v>
      </c>
      <c r="AN78" s="87">
        <f t="shared" si="5"/>
        <v>94.8</v>
      </c>
      <c r="AO78" s="87">
        <f t="shared" si="6"/>
        <v>87.63</v>
      </c>
      <c r="AP78" s="87">
        <f t="shared" si="7"/>
        <v>91.918000000000006</v>
      </c>
      <c r="AQ78" s="159"/>
      <c r="AR78" s="160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</row>
    <row r="79" spans="1:94" x14ac:dyDescent="0.25">
      <c r="A79" s="71">
        <v>76</v>
      </c>
      <c r="B79" s="72">
        <v>39</v>
      </c>
      <c r="C79" s="72" t="s">
        <v>21</v>
      </c>
      <c r="D79" s="145" t="s">
        <v>27</v>
      </c>
      <c r="E79" s="146"/>
      <c r="F79" s="72">
        <v>850</v>
      </c>
      <c r="G79" s="76">
        <v>4</v>
      </c>
      <c r="H79" s="76">
        <v>4.82</v>
      </c>
      <c r="I79" s="76">
        <v>53.76</v>
      </c>
      <c r="J79" s="76">
        <v>22.12</v>
      </c>
      <c r="K79" s="76">
        <v>15.29</v>
      </c>
      <c r="L79" s="44" t="s">
        <v>68</v>
      </c>
      <c r="M79" s="79">
        <v>3.88</v>
      </c>
      <c r="N79" s="79">
        <v>8.35</v>
      </c>
      <c r="O79" s="79">
        <v>48.71</v>
      </c>
      <c r="P79" s="79">
        <v>22.47</v>
      </c>
      <c r="Q79" s="79">
        <v>16.59</v>
      </c>
      <c r="R79" s="79">
        <v>0.82882951267648397</v>
      </c>
      <c r="S79" s="25">
        <v>82.35</v>
      </c>
      <c r="T79" s="25">
        <v>99.87</v>
      </c>
      <c r="U79" s="25">
        <v>91.11</v>
      </c>
      <c r="V79" s="25">
        <v>99.15</v>
      </c>
      <c r="W79" s="28">
        <v>47.37</v>
      </c>
      <c r="X79" s="28">
        <v>95.52</v>
      </c>
      <c r="Y79" s="28">
        <v>71.45</v>
      </c>
      <c r="Z79" s="28">
        <v>93.29</v>
      </c>
      <c r="AA79" s="16">
        <v>88.56</v>
      </c>
      <c r="AB79" s="16">
        <v>91.12</v>
      </c>
      <c r="AC79" s="16">
        <v>89.84</v>
      </c>
      <c r="AD79" s="16">
        <v>89.76</v>
      </c>
      <c r="AE79" s="19">
        <v>92.55</v>
      </c>
      <c r="AF79" s="19">
        <v>99.37</v>
      </c>
      <c r="AG79" s="19">
        <v>95.96</v>
      </c>
      <c r="AH79" s="19">
        <v>97.8</v>
      </c>
      <c r="AI79" s="22">
        <v>98.37</v>
      </c>
      <c r="AJ79" s="22">
        <v>97.42</v>
      </c>
      <c r="AK79" s="22">
        <v>97.9</v>
      </c>
      <c r="AL79" s="86">
        <v>97.9</v>
      </c>
      <c r="AM79" s="87">
        <f t="shared" si="4"/>
        <v>81.84</v>
      </c>
      <c r="AN79" s="87">
        <f t="shared" si="5"/>
        <v>96.66</v>
      </c>
      <c r="AO79" s="87">
        <f t="shared" si="6"/>
        <v>89.251999999999995</v>
      </c>
      <c r="AP79" s="87">
        <f t="shared" si="7"/>
        <v>95.58</v>
      </c>
      <c r="AQ79" s="159"/>
      <c r="AR79" s="160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</row>
    <row r="80" spans="1:94" s="2" customFormat="1" x14ac:dyDescent="0.25">
      <c r="A80" s="71">
        <v>77</v>
      </c>
      <c r="B80" s="71">
        <v>46</v>
      </c>
      <c r="C80" s="71" t="s">
        <v>21</v>
      </c>
      <c r="D80" s="145" t="s">
        <v>13</v>
      </c>
      <c r="E80" s="146"/>
      <c r="F80" s="72">
        <v>805</v>
      </c>
      <c r="G80" s="76">
        <v>10.19</v>
      </c>
      <c r="H80" s="76">
        <v>18.510000000000002</v>
      </c>
      <c r="I80" s="76">
        <v>43.73</v>
      </c>
      <c r="J80" s="76">
        <v>20.87</v>
      </c>
      <c r="K80" s="76">
        <v>6.71</v>
      </c>
      <c r="L80" s="44" t="s">
        <v>68</v>
      </c>
      <c r="M80" s="79">
        <v>9.69</v>
      </c>
      <c r="N80" s="79">
        <v>12.55</v>
      </c>
      <c r="O80" s="79">
        <v>59.25</v>
      </c>
      <c r="P80" s="79">
        <v>6.71</v>
      </c>
      <c r="Q80" s="79">
        <v>11.8</v>
      </c>
      <c r="R80" s="79">
        <v>0.90889690656394395</v>
      </c>
      <c r="S80" s="25">
        <v>80.25</v>
      </c>
      <c r="T80" s="25">
        <v>98.99</v>
      </c>
      <c r="U80" s="25">
        <v>89.62</v>
      </c>
      <c r="V80" s="25">
        <v>97.03</v>
      </c>
      <c r="W80" s="28">
        <v>30.41</v>
      </c>
      <c r="X80" s="28">
        <v>95.22</v>
      </c>
      <c r="Y80" s="28">
        <v>62.81</v>
      </c>
      <c r="Z80" s="28">
        <v>82.84</v>
      </c>
      <c r="AA80" s="16">
        <v>92.77</v>
      </c>
      <c r="AB80" s="16">
        <v>75.17</v>
      </c>
      <c r="AC80" s="16">
        <v>83.97</v>
      </c>
      <c r="AD80" s="16">
        <v>82.71</v>
      </c>
      <c r="AE80" s="19">
        <v>80</v>
      </c>
      <c r="AF80" s="19">
        <v>98.05</v>
      </c>
      <c r="AG80" s="19">
        <v>89.02</v>
      </c>
      <c r="AH80" s="19">
        <v>94.32</v>
      </c>
      <c r="AI80" s="22">
        <v>66.67</v>
      </c>
      <c r="AJ80" s="22">
        <v>95.28</v>
      </c>
      <c r="AK80" s="22">
        <v>80.98</v>
      </c>
      <c r="AL80" s="86">
        <v>80.98</v>
      </c>
      <c r="AM80" s="87">
        <f t="shared" si="4"/>
        <v>70.02000000000001</v>
      </c>
      <c r="AN80" s="87">
        <f t="shared" si="5"/>
        <v>92.542000000000002</v>
      </c>
      <c r="AO80" s="87">
        <f t="shared" si="6"/>
        <v>81.28</v>
      </c>
      <c r="AP80" s="87">
        <f t="shared" si="7"/>
        <v>87.575999999999993</v>
      </c>
      <c r="AQ80" s="159"/>
      <c r="AR80" s="160"/>
    </row>
    <row r="81" spans="1:94" x14ac:dyDescent="0.25">
      <c r="A81" s="71">
        <v>78</v>
      </c>
      <c r="B81" s="72">
        <v>48</v>
      </c>
      <c r="C81" s="72" t="s">
        <v>12</v>
      </c>
      <c r="D81" s="145" t="s">
        <v>13</v>
      </c>
      <c r="E81" s="146"/>
      <c r="F81" s="72">
        <v>894</v>
      </c>
      <c r="G81" s="76">
        <v>26.17</v>
      </c>
      <c r="H81" s="76">
        <v>7.72</v>
      </c>
      <c r="I81" s="76">
        <v>28.19</v>
      </c>
      <c r="J81" s="76">
        <v>22.93</v>
      </c>
      <c r="K81" s="76">
        <v>14.99</v>
      </c>
      <c r="L81" s="44" t="s">
        <v>69</v>
      </c>
      <c r="M81" s="79">
        <v>27.4</v>
      </c>
      <c r="N81" s="79">
        <v>9.2799999999999994</v>
      </c>
      <c r="O81" s="79">
        <v>25.28</v>
      </c>
      <c r="P81" s="79">
        <v>23.71</v>
      </c>
      <c r="Q81" s="79">
        <v>14.32</v>
      </c>
      <c r="R81" s="79">
        <v>0.95090843460473995</v>
      </c>
      <c r="S81" s="25">
        <v>97.01</v>
      </c>
      <c r="T81" s="25">
        <v>98.73</v>
      </c>
      <c r="U81" s="25">
        <v>97.87</v>
      </c>
      <c r="V81" s="25">
        <v>98.26</v>
      </c>
      <c r="W81" s="28">
        <v>55.07</v>
      </c>
      <c r="X81" s="28">
        <v>95.09</v>
      </c>
      <c r="Y81" s="28">
        <v>75.08</v>
      </c>
      <c r="Z81" s="28">
        <v>91.9</v>
      </c>
      <c r="AA81" s="16">
        <v>82.94</v>
      </c>
      <c r="AB81" s="16">
        <v>88.89</v>
      </c>
      <c r="AC81" s="16">
        <v>85.91</v>
      </c>
      <c r="AD81" s="16">
        <v>87.15</v>
      </c>
      <c r="AE81" s="19">
        <v>78.540000000000006</v>
      </c>
      <c r="AF81" s="19">
        <v>98.63</v>
      </c>
      <c r="AG81" s="19">
        <v>88.59</v>
      </c>
      <c r="AH81" s="19">
        <v>93.87</v>
      </c>
      <c r="AI81" s="22">
        <v>89.42</v>
      </c>
      <c r="AJ81" s="22">
        <v>98.42</v>
      </c>
      <c r="AK81" s="22">
        <v>93.92</v>
      </c>
      <c r="AL81" s="86">
        <v>93.92</v>
      </c>
      <c r="AM81" s="87">
        <f t="shared" si="4"/>
        <v>80.596000000000004</v>
      </c>
      <c r="AN81" s="87">
        <f t="shared" si="5"/>
        <v>95.951999999999998</v>
      </c>
      <c r="AO81" s="87">
        <f t="shared" si="6"/>
        <v>88.274000000000015</v>
      </c>
      <c r="AP81" s="87">
        <f t="shared" si="7"/>
        <v>93.02000000000001</v>
      </c>
      <c r="AQ81" s="159"/>
      <c r="AR81" s="160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</row>
    <row r="82" spans="1:94" s="2" customFormat="1" x14ac:dyDescent="0.25">
      <c r="A82" s="71">
        <v>79</v>
      </c>
      <c r="B82" s="71">
        <v>20</v>
      </c>
      <c r="C82" s="71" t="s">
        <v>21</v>
      </c>
      <c r="D82" s="145" t="s">
        <v>13</v>
      </c>
      <c r="E82" s="146"/>
      <c r="F82" s="72">
        <v>880</v>
      </c>
      <c r="G82" s="76">
        <v>6.59</v>
      </c>
      <c r="H82" s="76">
        <v>17.16</v>
      </c>
      <c r="I82" s="76">
        <v>42.84</v>
      </c>
      <c r="J82" s="76">
        <v>17.05</v>
      </c>
      <c r="K82" s="76">
        <v>16.36</v>
      </c>
      <c r="L82" s="44" t="s">
        <v>70</v>
      </c>
      <c r="M82" s="79">
        <v>9.66</v>
      </c>
      <c r="N82" s="79">
        <v>11.7</v>
      </c>
      <c r="O82" s="79">
        <v>44.43</v>
      </c>
      <c r="P82" s="79">
        <v>17.73</v>
      </c>
      <c r="Q82" s="79">
        <v>16.48</v>
      </c>
      <c r="R82" s="79">
        <v>0.77929984779299799</v>
      </c>
      <c r="S82" s="25">
        <v>93.1</v>
      </c>
      <c r="T82" s="25">
        <v>94.57</v>
      </c>
      <c r="U82" s="25">
        <v>93.84</v>
      </c>
      <c r="V82" s="25">
        <v>94.47</v>
      </c>
      <c r="W82" s="28">
        <v>45.33</v>
      </c>
      <c r="X82" s="28">
        <v>97.57</v>
      </c>
      <c r="Y82" s="28">
        <v>71.45</v>
      </c>
      <c r="Z82" s="28">
        <v>88.35</v>
      </c>
      <c r="AA82" s="16">
        <v>88.19</v>
      </c>
      <c r="AB82" s="16">
        <v>92.18</v>
      </c>
      <c r="AC82" s="16">
        <v>90.18</v>
      </c>
      <c r="AD82" s="16">
        <v>90.47</v>
      </c>
      <c r="AE82" s="19">
        <v>94.78</v>
      </c>
      <c r="AF82" s="19">
        <v>97.49</v>
      </c>
      <c r="AG82" s="19">
        <v>96.13</v>
      </c>
      <c r="AH82" s="19">
        <v>97.06</v>
      </c>
      <c r="AI82" s="22">
        <v>93.75</v>
      </c>
      <c r="AJ82" s="22">
        <v>95.89</v>
      </c>
      <c r="AK82" s="22">
        <v>94.82</v>
      </c>
      <c r="AL82" s="86">
        <v>94.82</v>
      </c>
      <c r="AM82" s="87">
        <f t="shared" si="4"/>
        <v>83.03</v>
      </c>
      <c r="AN82" s="87">
        <f t="shared" si="5"/>
        <v>95.539999999999992</v>
      </c>
      <c r="AO82" s="87">
        <f t="shared" si="6"/>
        <v>89.284000000000006</v>
      </c>
      <c r="AP82" s="87">
        <f t="shared" si="7"/>
        <v>93.033999999999992</v>
      </c>
      <c r="AQ82" s="159"/>
      <c r="AR82" s="160" t="s">
        <v>142</v>
      </c>
    </row>
    <row r="83" spans="1:94" x14ac:dyDescent="0.25">
      <c r="A83" s="71">
        <v>80</v>
      </c>
      <c r="B83" s="72">
        <v>57</v>
      </c>
      <c r="C83" s="72" t="s">
        <v>21</v>
      </c>
      <c r="D83" s="145" t="s">
        <v>13</v>
      </c>
      <c r="E83" s="146"/>
      <c r="F83" s="72">
        <v>889</v>
      </c>
      <c r="G83" s="76">
        <v>13.39</v>
      </c>
      <c r="H83" s="76">
        <v>19.239999999999998</v>
      </c>
      <c r="I83" s="76">
        <v>40.72</v>
      </c>
      <c r="J83" s="76">
        <v>20.13</v>
      </c>
      <c r="K83" s="76">
        <v>6.52</v>
      </c>
      <c r="L83" s="44" t="s">
        <v>70</v>
      </c>
      <c r="M83" s="79">
        <v>12.94</v>
      </c>
      <c r="N83" s="79">
        <v>8.89</v>
      </c>
      <c r="O83" s="79">
        <v>53.09</v>
      </c>
      <c r="P83" s="79">
        <v>12.82</v>
      </c>
      <c r="Q83" s="79">
        <v>12.26</v>
      </c>
      <c r="R83" s="79">
        <v>0.895737363812386</v>
      </c>
      <c r="S83" s="25">
        <v>76.47</v>
      </c>
      <c r="T83" s="25">
        <v>98.78</v>
      </c>
      <c r="U83" s="25">
        <v>87.63</v>
      </c>
      <c r="V83" s="25">
        <v>95.69</v>
      </c>
      <c r="W83" s="28">
        <v>58.93</v>
      </c>
      <c r="X83" s="28">
        <v>93.2</v>
      </c>
      <c r="Y83" s="28">
        <v>76.06</v>
      </c>
      <c r="Z83" s="28">
        <v>86.5</v>
      </c>
      <c r="AA83" s="16">
        <v>94.63</v>
      </c>
      <c r="AB83" s="16">
        <v>80.53</v>
      </c>
      <c r="AC83" s="16">
        <v>87.58</v>
      </c>
      <c r="AD83" s="16">
        <v>86.03</v>
      </c>
      <c r="AE83" s="19">
        <v>78.209999999999994</v>
      </c>
      <c r="AF83" s="19">
        <v>99.26</v>
      </c>
      <c r="AG83" s="19">
        <v>88.74</v>
      </c>
      <c r="AH83" s="19">
        <v>94.88</v>
      </c>
      <c r="AI83" s="22">
        <v>68.97</v>
      </c>
      <c r="AJ83" s="22">
        <v>98.88</v>
      </c>
      <c r="AK83" s="22">
        <v>83.92</v>
      </c>
      <c r="AL83" s="86">
        <v>83.92</v>
      </c>
      <c r="AM83" s="87">
        <f t="shared" si="4"/>
        <v>75.442000000000007</v>
      </c>
      <c r="AN83" s="87">
        <f t="shared" si="5"/>
        <v>94.13</v>
      </c>
      <c r="AO83" s="87">
        <f t="shared" si="6"/>
        <v>84.786000000000001</v>
      </c>
      <c r="AP83" s="87">
        <f t="shared" si="7"/>
        <v>89.404000000000011</v>
      </c>
      <c r="AQ83" s="159"/>
      <c r="AR83" s="160" t="s">
        <v>143</v>
      </c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</row>
    <row r="84" spans="1:94" x14ac:dyDescent="0.25">
      <c r="A84" s="72">
        <v>81</v>
      </c>
      <c r="B84" s="71">
        <v>58</v>
      </c>
      <c r="C84" s="71" t="s">
        <v>12</v>
      </c>
      <c r="D84" s="145" t="s">
        <v>13</v>
      </c>
      <c r="E84" s="146"/>
      <c r="F84" s="72">
        <v>911</v>
      </c>
      <c r="G84" s="76">
        <v>40.29</v>
      </c>
      <c r="H84" s="76">
        <v>10.54</v>
      </c>
      <c r="I84" s="76">
        <v>22.83</v>
      </c>
      <c r="J84" s="76">
        <v>20.53</v>
      </c>
      <c r="K84" s="76">
        <v>5.82</v>
      </c>
      <c r="L84" s="44" t="s">
        <v>71</v>
      </c>
      <c r="M84" s="79">
        <v>35.89</v>
      </c>
      <c r="N84" s="79">
        <v>11.96</v>
      </c>
      <c r="O84" s="79">
        <v>31.39</v>
      </c>
      <c r="P84" s="79">
        <v>14.82</v>
      </c>
      <c r="Q84" s="79">
        <v>5.93</v>
      </c>
      <c r="R84" s="79">
        <v>0.90467563525994399</v>
      </c>
      <c r="S84" s="25">
        <v>88.53</v>
      </c>
      <c r="T84" s="25">
        <v>98.34</v>
      </c>
      <c r="U84" s="25">
        <v>93.43</v>
      </c>
      <c r="V84" s="25">
        <v>94.55</v>
      </c>
      <c r="W84" s="28">
        <v>64.52</v>
      </c>
      <c r="X84" s="28">
        <v>93.4</v>
      </c>
      <c r="Y84" s="28">
        <v>78.959999999999994</v>
      </c>
      <c r="Z84" s="28">
        <v>90.35</v>
      </c>
      <c r="AA84" s="16">
        <v>89.9</v>
      </c>
      <c r="AB84" s="16">
        <v>90.49</v>
      </c>
      <c r="AC84" s="16">
        <v>90.2</v>
      </c>
      <c r="AD84" s="16">
        <v>90.35</v>
      </c>
      <c r="AE84" s="19">
        <v>86.1</v>
      </c>
      <c r="AF84" s="19">
        <v>99.57</v>
      </c>
      <c r="AG84" s="19">
        <v>92.83</v>
      </c>
      <c r="AH84" s="19">
        <v>96.71</v>
      </c>
      <c r="AI84" s="22">
        <v>66.040000000000006</v>
      </c>
      <c r="AJ84" s="22">
        <v>98.91</v>
      </c>
      <c r="AK84" s="22">
        <v>82.48</v>
      </c>
      <c r="AL84" s="86">
        <v>82.48</v>
      </c>
      <c r="AM84" s="87">
        <f t="shared" si="4"/>
        <v>79.018000000000001</v>
      </c>
      <c r="AN84" s="87">
        <f t="shared" si="5"/>
        <v>96.14200000000001</v>
      </c>
      <c r="AO84" s="87">
        <f t="shared" si="6"/>
        <v>87.58</v>
      </c>
      <c r="AP84" s="87">
        <f t="shared" si="7"/>
        <v>90.888000000000005</v>
      </c>
      <c r="AQ84" s="159"/>
      <c r="AR84" s="160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</row>
    <row r="85" spans="1:94" x14ac:dyDescent="0.25">
      <c r="A85" s="72">
        <v>82</v>
      </c>
      <c r="B85" s="71">
        <v>43</v>
      </c>
      <c r="C85" s="71" t="s">
        <v>21</v>
      </c>
      <c r="D85" s="145" t="s">
        <v>40</v>
      </c>
      <c r="E85" s="146"/>
      <c r="F85" s="72">
        <v>882</v>
      </c>
      <c r="G85" s="76">
        <v>18.37</v>
      </c>
      <c r="H85" s="76">
        <v>12.59</v>
      </c>
      <c r="I85" s="76">
        <v>31.97</v>
      </c>
      <c r="J85" s="76">
        <v>23.24</v>
      </c>
      <c r="K85" s="76">
        <v>13.83</v>
      </c>
      <c r="L85" s="44" t="s">
        <v>71</v>
      </c>
      <c r="M85" s="79">
        <v>19.5</v>
      </c>
      <c r="N85" s="79">
        <v>8.16</v>
      </c>
      <c r="O85" s="79">
        <v>42.4</v>
      </c>
      <c r="P85" s="79">
        <v>14.63</v>
      </c>
      <c r="Q85" s="79">
        <v>15.31</v>
      </c>
      <c r="R85" s="79">
        <v>0.89831497427374096</v>
      </c>
      <c r="S85" s="25">
        <v>88.75</v>
      </c>
      <c r="T85" s="25">
        <v>98.7</v>
      </c>
      <c r="U85" s="25">
        <v>93.72</v>
      </c>
      <c r="V85" s="25">
        <v>96.83</v>
      </c>
      <c r="W85" s="28">
        <v>44.23</v>
      </c>
      <c r="X85" s="28">
        <v>95.86</v>
      </c>
      <c r="Y85" s="28">
        <v>70.040000000000006</v>
      </c>
      <c r="Z85" s="28">
        <v>89.55</v>
      </c>
      <c r="AA85" s="16">
        <v>87.45</v>
      </c>
      <c r="AB85" s="16">
        <v>87.26</v>
      </c>
      <c r="AC85" s="16">
        <v>87.36</v>
      </c>
      <c r="AD85" s="16">
        <v>87.32</v>
      </c>
      <c r="AE85" s="19">
        <v>86.15</v>
      </c>
      <c r="AF85" s="19">
        <v>98.93</v>
      </c>
      <c r="AG85" s="19">
        <v>92.54</v>
      </c>
      <c r="AH85" s="19">
        <v>96.01</v>
      </c>
      <c r="AI85" s="22">
        <v>96.72</v>
      </c>
      <c r="AJ85" s="22">
        <v>97.26</v>
      </c>
      <c r="AK85" s="22">
        <v>96.99</v>
      </c>
      <c r="AL85" s="86">
        <v>96.99</v>
      </c>
      <c r="AM85" s="87">
        <f t="shared" si="4"/>
        <v>80.660000000000011</v>
      </c>
      <c r="AN85" s="87">
        <f t="shared" si="5"/>
        <v>95.602000000000004</v>
      </c>
      <c r="AO85" s="87">
        <f t="shared" si="6"/>
        <v>88.13000000000001</v>
      </c>
      <c r="AP85" s="87">
        <f t="shared" si="7"/>
        <v>93.34</v>
      </c>
      <c r="AQ85" s="159"/>
      <c r="AR85" s="160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</row>
    <row r="86" spans="1:94" x14ac:dyDescent="0.25">
      <c r="A86" s="71">
        <v>83</v>
      </c>
      <c r="B86" s="71">
        <v>77</v>
      </c>
      <c r="C86" s="71" t="s">
        <v>21</v>
      </c>
      <c r="D86" s="145" t="s">
        <v>13</v>
      </c>
      <c r="E86" s="146" t="s">
        <v>86</v>
      </c>
      <c r="F86" s="72">
        <v>925</v>
      </c>
      <c r="G86" s="76">
        <v>24.54</v>
      </c>
      <c r="H86" s="76">
        <v>10.050000000000001</v>
      </c>
      <c r="I86" s="76">
        <v>37.840000000000003</v>
      </c>
      <c r="J86" s="76">
        <v>12.43</v>
      </c>
      <c r="K86" s="76">
        <v>15.14</v>
      </c>
      <c r="L86" s="44" t="s">
        <v>71</v>
      </c>
      <c r="M86" s="79">
        <v>25.51</v>
      </c>
      <c r="N86" s="79">
        <v>4.76</v>
      </c>
      <c r="O86" s="79">
        <v>48.11</v>
      </c>
      <c r="P86" s="79">
        <v>6.49</v>
      </c>
      <c r="Q86" s="79">
        <v>15.14</v>
      </c>
      <c r="R86" s="79">
        <v>0.950478614507829</v>
      </c>
      <c r="S86" s="25">
        <v>96.04</v>
      </c>
      <c r="T86" s="25">
        <v>97.75</v>
      </c>
      <c r="U86" s="25">
        <v>96.89</v>
      </c>
      <c r="V86" s="25">
        <v>97.32</v>
      </c>
      <c r="W86" s="28">
        <v>43.01</v>
      </c>
      <c r="X86" s="28">
        <v>97.13</v>
      </c>
      <c r="Y86" s="28">
        <v>70.069999999999993</v>
      </c>
      <c r="Z86" s="28">
        <v>91.51</v>
      </c>
      <c r="AA86" s="16">
        <v>93.43</v>
      </c>
      <c r="AB86" s="16">
        <v>85.87</v>
      </c>
      <c r="AC86" s="16">
        <v>89.65</v>
      </c>
      <c r="AD86" s="16">
        <v>88.83</v>
      </c>
      <c r="AE86" s="19">
        <v>70.430000000000007</v>
      </c>
      <c r="AF86" s="19">
        <v>98.97</v>
      </c>
      <c r="AG86" s="19">
        <v>84.7</v>
      </c>
      <c r="AH86" s="19">
        <v>95.31</v>
      </c>
      <c r="AI86" s="22">
        <v>92.73</v>
      </c>
      <c r="AJ86" s="22">
        <v>99.49</v>
      </c>
      <c r="AK86" s="22">
        <v>96.11</v>
      </c>
      <c r="AL86" s="86">
        <v>96.11</v>
      </c>
      <c r="AM86" s="87">
        <f t="shared" si="4"/>
        <v>79.128000000000014</v>
      </c>
      <c r="AN86" s="87">
        <f t="shared" si="5"/>
        <v>95.842000000000013</v>
      </c>
      <c r="AO86" s="87">
        <f t="shared" si="6"/>
        <v>87.484000000000009</v>
      </c>
      <c r="AP86" s="87">
        <f t="shared" si="7"/>
        <v>93.816000000000003</v>
      </c>
      <c r="AQ86" s="159" t="s">
        <v>125</v>
      </c>
      <c r="AR86" s="160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</row>
    <row r="87" spans="1:94" x14ac:dyDescent="0.25">
      <c r="A87" s="71">
        <v>84</v>
      </c>
      <c r="B87" s="71">
        <v>65</v>
      </c>
      <c r="C87" s="71" t="s">
        <v>21</v>
      </c>
      <c r="D87" s="145" t="s">
        <v>13</v>
      </c>
      <c r="E87" s="146"/>
      <c r="F87" s="72">
        <v>963</v>
      </c>
      <c r="G87" s="76">
        <v>12.56</v>
      </c>
      <c r="H87" s="76">
        <v>5.82</v>
      </c>
      <c r="I87" s="76">
        <v>30.32</v>
      </c>
      <c r="J87" s="76">
        <v>35.83</v>
      </c>
      <c r="K87" s="76">
        <v>15.47</v>
      </c>
      <c r="L87" s="44" t="s">
        <v>72</v>
      </c>
      <c r="M87" s="79">
        <v>13.08</v>
      </c>
      <c r="N87" s="79">
        <v>4.47</v>
      </c>
      <c r="O87" s="79">
        <v>32.71</v>
      </c>
      <c r="P87" s="79">
        <v>34.369999999999997</v>
      </c>
      <c r="Q87" s="79">
        <v>15.37</v>
      </c>
      <c r="R87" s="79">
        <v>0.92012991917818598</v>
      </c>
      <c r="S87" s="25">
        <v>95.83</v>
      </c>
      <c r="T87" s="25">
        <v>95.94</v>
      </c>
      <c r="U87" s="25">
        <v>95.89</v>
      </c>
      <c r="V87" s="25">
        <v>95.93</v>
      </c>
      <c r="W87" s="28">
        <v>46.43</v>
      </c>
      <c r="X87" s="28">
        <v>95.44</v>
      </c>
      <c r="Y87" s="28">
        <v>70.930000000000007</v>
      </c>
      <c r="Z87" s="28">
        <v>92.5</v>
      </c>
      <c r="AA87" s="16">
        <v>73.97</v>
      </c>
      <c r="AB87" s="16">
        <v>87.68</v>
      </c>
      <c r="AC87" s="16">
        <v>80.819999999999993</v>
      </c>
      <c r="AD87" s="16">
        <v>83.39</v>
      </c>
      <c r="AE87" s="19">
        <v>92.17</v>
      </c>
      <c r="AF87" s="19">
        <v>91.33</v>
      </c>
      <c r="AG87" s="19">
        <v>91.75</v>
      </c>
      <c r="AH87" s="19">
        <v>91.64</v>
      </c>
      <c r="AI87" s="22">
        <v>41.67</v>
      </c>
      <c r="AJ87" s="22">
        <v>99.38</v>
      </c>
      <c r="AK87" s="22">
        <v>70.53</v>
      </c>
      <c r="AL87" s="86">
        <v>70.53</v>
      </c>
      <c r="AM87" s="87">
        <f t="shared" si="4"/>
        <v>70.013999999999996</v>
      </c>
      <c r="AN87" s="87">
        <f t="shared" si="5"/>
        <v>93.953999999999994</v>
      </c>
      <c r="AO87" s="87">
        <f t="shared" si="6"/>
        <v>81.983999999999995</v>
      </c>
      <c r="AP87" s="87">
        <f t="shared" si="7"/>
        <v>86.798000000000002</v>
      </c>
      <c r="AQ87" s="159" t="s">
        <v>144</v>
      </c>
      <c r="AR87" s="160" t="s">
        <v>145</v>
      </c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</row>
    <row r="88" spans="1:94" x14ac:dyDescent="0.25">
      <c r="A88" s="71">
        <v>85</v>
      </c>
      <c r="B88" s="71">
        <v>56</v>
      </c>
      <c r="C88" s="71" t="s">
        <v>21</v>
      </c>
      <c r="D88" s="145" t="s">
        <v>52</v>
      </c>
      <c r="E88" s="146" t="s">
        <v>16</v>
      </c>
      <c r="F88" s="72">
        <v>896</v>
      </c>
      <c r="G88" s="76">
        <v>14.51</v>
      </c>
      <c r="H88" s="76">
        <v>9.49</v>
      </c>
      <c r="I88" s="76">
        <v>39.96</v>
      </c>
      <c r="J88" s="76">
        <v>21.88</v>
      </c>
      <c r="K88" s="76">
        <v>14.17</v>
      </c>
      <c r="L88" s="44" t="s">
        <v>72</v>
      </c>
      <c r="M88" s="79">
        <v>13.62</v>
      </c>
      <c r="N88" s="79">
        <v>5.13</v>
      </c>
      <c r="O88" s="79">
        <v>51.34</v>
      </c>
      <c r="P88" s="79">
        <v>12.61</v>
      </c>
      <c r="Q88" s="79">
        <v>17.3</v>
      </c>
      <c r="R88" s="79">
        <v>0.92521669671095996</v>
      </c>
      <c r="S88" s="25">
        <v>84.5</v>
      </c>
      <c r="T88" s="25">
        <v>99.59</v>
      </c>
      <c r="U88" s="25">
        <v>92.04</v>
      </c>
      <c r="V88" s="25">
        <v>97.34</v>
      </c>
      <c r="W88" s="28">
        <v>37.35</v>
      </c>
      <c r="X88" s="28">
        <v>97.06</v>
      </c>
      <c r="Y88" s="28">
        <v>67.209999999999994</v>
      </c>
      <c r="Z88" s="28">
        <v>91.34</v>
      </c>
      <c r="AA88" s="16">
        <v>98.5</v>
      </c>
      <c r="AB88" s="16">
        <v>80.260000000000005</v>
      </c>
      <c r="AC88" s="16">
        <v>89.38</v>
      </c>
      <c r="AD88" s="16">
        <v>87.3</v>
      </c>
      <c r="AE88" s="19">
        <v>63.27</v>
      </c>
      <c r="AF88" s="19">
        <v>99.85</v>
      </c>
      <c r="AG88" s="19">
        <v>81.56</v>
      </c>
      <c r="AH88" s="19">
        <v>91.57</v>
      </c>
      <c r="AI88" s="22">
        <v>96.77</v>
      </c>
      <c r="AJ88" s="22">
        <v>97.17</v>
      </c>
      <c r="AK88" s="22">
        <v>96.97</v>
      </c>
      <c r="AL88" s="86">
        <v>96.97</v>
      </c>
      <c r="AM88" s="87">
        <f t="shared" si="4"/>
        <v>76.078000000000003</v>
      </c>
      <c r="AN88" s="87">
        <f t="shared" si="5"/>
        <v>94.786000000000001</v>
      </c>
      <c r="AO88" s="87">
        <f t="shared" si="6"/>
        <v>85.431999999999988</v>
      </c>
      <c r="AP88" s="87">
        <f t="shared" si="7"/>
        <v>92.903999999999996</v>
      </c>
      <c r="AQ88" s="159" t="s">
        <v>110</v>
      </c>
      <c r="AR88" s="160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</row>
    <row r="89" spans="1:94" x14ac:dyDescent="0.25">
      <c r="A89" s="71">
        <v>86</v>
      </c>
      <c r="B89" s="71" t="s">
        <v>73</v>
      </c>
      <c r="C89" s="71" t="s">
        <v>12</v>
      </c>
      <c r="D89" s="145" t="s">
        <v>40</v>
      </c>
      <c r="E89" s="146"/>
      <c r="F89" s="72">
        <v>964</v>
      </c>
      <c r="G89" s="76">
        <v>18.670000000000002</v>
      </c>
      <c r="H89" s="76">
        <v>14.21</v>
      </c>
      <c r="I89" s="76">
        <v>40.46</v>
      </c>
      <c r="J89" s="76">
        <v>13.28</v>
      </c>
      <c r="K89" s="76">
        <v>13.38</v>
      </c>
      <c r="L89" s="44" t="s">
        <v>74</v>
      </c>
      <c r="M89" s="79">
        <v>19.809999999999999</v>
      </c>
      <c r="N89" s="79">
        <v>15.87</v>
      </c>
      <c r="O89" s="79">
        <v>41.08</v>
      </c>
      <c r="P89" s="79">
        <v>8.4</v>
      </c>
      <c r="Q89" s="79">
        <v>14.83</v>
      </c>
      <c r="R89" s="79">
        <v>0.93833536290145103</v>
      </c>
      <c r="S89" s="25">
        <v>89.77</v>
      </c>
      <c r="T89" s="25">
        <v>92.74</v>
      </c>
      <c r="U89" s="25">
        <v>91.26</v>
      </c>
      <c r="V89" s="25">
        <v>92.18</v>
      </c>
      <c r="W89" s="28">
        <v>23.31</v>
      </c>
      <c r="X89" s="28">
        <v>94.38</v>
      </c>
      <c r="Y89" s="28">
        <v>58.85</v>
      </c>
      <c r="Z89" s="28">
        <v>84.26</v>
      </c>
      <c r="AA89" s="16">
        <v>73.510000000000005</v>
      </c>
      <c r="AB89" s="16">
        <v>87.06</v>
      </c>
      <c r="AC89" s="16">
        <v>80.290000000000006</v>
      </c>
      <c r="AD89" s="16">
        <v>81.69</v>
      </c>
      <c r="AE89" s="19">
        <v>84.38</v>
      </c>
      <c r="AF89" s="19">
        <v>97.89</v>
      </c>
      <c r="AG89" s="19">
        <v>91.13</v>
      </c>
      <c r="AH89" s="19">
        <v>96.04</v>
      </c>
      <c r="AI89" s="22">
        <v>92.13</v>
      </c>
      <c r="AJ89" s="22">
        <v>92.81</v>
      </c>
      <c r="AK89" s="22">
        <v>92.47</v>
      </c>
      <c r="AL89" s="86">
        <v>92.47</v>
      </c>
      <c r="AM89" s="87">
        <f t="shared" si="4"/>
        <v>72.62</v>
      </c>
      <c r="AN89" s="87">
        <f t="shared" si="5"/>
        <v>92.975999999999999</v>
      </c>
      <c r="AO89" s="87">
        <f t="shared" si="6"/>
        <v>82.8</v>
      </c>
      <c r="AP89" s="87">
        <f t="shared" si="7"/>
        <v>89.328000000000003</v>
      </c>
      <c r="AQ89" s="159"/>
      <c r="AR89" s="160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</row>
    <row r="90" spans="1:94" s="6" customFormat="1" x14ac:dyDescent="0.25">
      <c r="A90" s="71">
        <v>87</v>
      </c>
      <c r="B90" s="71">
        <v>32</v>
      </c>
      <c r="C90" s="71" t="s">
        <v>21</v>
      </c>
      <c r="D90" s="145" t="s">
        <v>13</v>
      </c>
      <c r="E90" s="146"/>
      <c r="F90" s="71">
        <v>926</v>
      </c>
      <c r="G90" s="76">
        <v>19.440000000000001</v>
      </c>
      <c r="H90" s="76">
        <v>6.91</v>
      </c>
      <c r="I90" s="76">
        <v>37.15</v>
      </c>
      <c r="J90" s="76">
        <v>19.440000000000001</v>
      </c>
      <c r="K90" s="76">
        <v>17.059999999999999</v>
      </c>
      <c r="L90" s="45">
        <v>40911</v>
      </c>
      <c r="M90" s="79">
        <v>18.79</v>
      </c>
      <c r="N90" s="79">
        <v>10.69</v>
      </c>
      <c r="O90" s="79">
        <v>34.99</v>
      </c>
      <c r="P90" s="79">
        <v>17.39</v>
      </c>
      <c r="Q90" s="79">
        <v>18.14</v>
      </c>
      <c r="R90" s="79">
        <v>0.88225921697779996</v>
      </c>
      <c r="S90" s="25">
        <v>98.25</v>
      </c>
      <c r="T90" s="25">
        <v>93.79</v>
      </c>
      <c r="U90" s="25">
        <v>96.02</v>
      </c>
      <c r="V90" s="25">
        <v>94.64</v>
      </c>
      <c r="W90" s="28">
        <v>34.43</v>
      </c>
      <c r="X90" s="28">
        <v>94.97</v>
      </c>
      <c r="Y90" s="28">
        <v>64.7</v>
      </c>
      <c r="Z90" s="28">
        <v>90.85</v>
      </c>
      <c r="AA90" s="16">
        <v>79.709999999999994</v>
      </c>
      <c r="AB90" s="16">
        <v>92.81</v>
      </c>
      <c r="AC90" s="16">
        <v>86.26</v>
      </c>
      <c r="AD90" s="16">
        <v>87.83</v>
      </c>
      <c r="AE90" s="19">
        <v>81.93</v>
      </c>
      <c r="AF90" s="19">
        <v>98.77</v>
      </c>
      <c r="AG90" s="19">
        <v>90.35</v>
      </c>
      <c r="AH90" s="19">
        <v>95.65</v>
      </c>
      <c r="AI90" s="22">
        <v>88.61</v>
      </c>
      <c r="AJ90" s="22">
        <v>96.75</v>
      </c>
      <c r="AK90" s="22">
        <v>92.68</v>
      </c>
      <c r="AL90" s="86">
        <v>92.68</v>
      </c>
      <c r="AM90" s="87">
        <f t="shared" si="4"/>
        <v>76.585999999999999</v>
      </c>
      <c r="AN90" s="87">
        <f t="shared" si="5"/>
        <v>95.417999999999992</v>
      </c>
      <c r="AO90" s="87">
        <f t="shared" si="6"/>
        <v>86.00200000000001</v>
      </c>
      <c r="AP90" s="87">
        <f t="shared" si="7"/>
        <v>92.330000000000013</v>
      </c>
      <c r="AQ90" s="159"/>
      <c r="AR90" s="160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</row>
    <row r="91" spans="1:94" x14ac:dyDescent="0.25">
      <c r="A91" s="71">
        <v>88</v>
      </c>
      <c r="B91" s="71">
        <v>68</v>
      </c>
      <c r="C91" s="71" t="s">
        <v>12</v>
      </c>
      <c r="D91" s="145" t="s">
        <v>40</v>
      </c>
      <c r="E91" s="146"/>
      <c r="F91" s="71">
        <v>1002</v>
      </c>
      <c r="G91" s="76">
        <v>26.15</v>
      </c>
      <c r="H91" s="76">
        <v>12.28</v>
      </c>
      <c r="I91" s="76">
        <v>35.33</v>
      </c>
      <c r="J91" s="76">
        <v>25.45</v>
      </c>
      <c r="K91" s="76">
        <v>0.8</v>
      </c>
      <c r="L91" s="45">
        <v>40942</v>
      </c>
      <c r="M91" s="79">
        <v>25.05</v>
      </c>
      <c r="N91" s="79">
        <v>10.28</v>
      </c>
      <c r="O91" s="79">
        <v>51</v>
      </c>
      <c r="P91" s="79">
        <v>12.48</v>
      </c>
      <c r="Q91" s="79">
        <v>1.2</v>
      </c>
      <c r="R91" s="79">
        <v>0.93956870314886998</v>
      </c>
      <c r="S91" s="25">
        <v>93.53</v>
      </c>
      <c r="T91" s="25">
        <v>98.51</v>
      </c>
      <c r="U91" s="25">
        <v>96.02</v>
      </c>
      <c r="V91" s="25">
        <v>97.33</v>
      </c>
      <c r="W91" s="28">
        <v>48.78</v>
      </c>
      <c r="X91" s="28">
        <v>96.47</v>
      </c>
      <c r="Y91" s="28">
        <v>72.62</v>
      </c>
      <c r="Z91" s="28">
        <v>90.43</v>
      </c>
      <c r="AA91" s="16">
        <v>92.37</v>
      </c>
      <c r="AB91" s="16">
        <v>67.64</v>
      </c>
      <c r="AC91" s="16">
        <v>80.010000000000005</v>
      </c>
      <c r="AD91" s="16">
        <v>76.650000000000006</v>
      </c>
      <c r="AE91" s="19">
        <v>43.53</v>
      </c>
      <c r="AF91" s="19">
        <v>100</v>
      </c>
      <c r="AG91" s="19">
        <v>71.760000000000005</v>
      </c>
      <c r="AH91" s="19">
        <v>85.19</v>
      </c>
      <c r="AI91" s="22">
        <v>100</v>
      </c>
      <c r="AJ91" s="22">
        <v>99.17</v>
      </c>
      <c r="AK91" s="22">
        <v>99.59</v>
      </c>
      <c r="AL91" s="86">
        <v>99.59</v>
      </c>
      <c r="AM91" s="87">
        <f t="shared" si="4"/>
        <v>75.64200000000001</v>
      </c>
      <c r="AN91" s="87">
        <f t="shared" si="5"/>
        <v>92.358000000000004</v>
      </c>
      <c r="AO91" s="87">
        <f t="shared" si="6"/>
        <v>84</v>
      </c>
      <c r="AP91" s="87">
        <f t="shared" si="7"/>
        <v>89.837999999999994</v>
      </c>
      <c r="AQ91" s="159" t="s">
        <v>146</v>
      </c>
      <c r="AR91" s="160" t="s">
        <v>147</v>
      </c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</row>
    <row r="92" spans="1:94" s="2" customFormat="1" x14ac:dyDescent="0.25">
      <c r="A92" s="71">
        <v>89</v>
      </c>
      <c r="B92" s="71">
        <v>56</v>
      </c>
      <c r="C92" s="71" t="s">
        <v>21</v>
      </c>
      <c r="D92" s="145" t="s">
        <v>13</v>
      </c>
      <c r="E92" s="146"/>
      <c r="F92" s="71">
        <v>1036</v>
      </c>
      <c r="G92" s="76">
        <v>40.25</v>
      </c>
      <c r="H92" s="76">
        <v>8.4</v>
      </c>
      <c r="I92" s="76">
        <v>25.97</v>
      </c>
      <c r="J92" s="76">
        <v>16.600000000000001</v>
      </c>
      <c r="K92" s="76">
        <v>8.7799999999999994</v>
      </c>
      <c r="L92" s="45">
        <v>41032</v>
      </c>
      <c r="M92" s="79">
        <v>40.54</v>
      </c>
      <c r="N92" s="79">
        <v>5.0199999999999996</v>
      </c>
      <c r="O92" s="79">
        <v>20.079999999999998</v>
      </c>
      <c r="P92" s="79">
        <v>23.75</v>
      </c>
      <c r="Q92" s="79">
        <v>10.62</v>
      </c>
      <c r="R92" s="79">
        <v>0.93724762859245903</v>
      </c>
      <c r="S92" s="25">
        <v>87.15</v>
      </c>
      <c r="T92" s="25">
        <v>97.89</v>
      </c>
      <c r="U92" s="25">
        <v>92.52</v>
      </c>
      <c r="V92" s="25">
        <v>93.74</v>
      </c>
      <c r="W92" s="28">
        <v>50.57</v>
      </c>
      <c r="X92" s="28">
        <v>96.3</v>
      </c>
      <c r="Y92" s="28">
        <v>73.44</v>
      </c>
      <c r="Z92" s="28">
        <v>92.35</v>
      </c>
      <c r="AA92" s="16">
        <v>71.91</v>
      </c>
      <c r="AB92" s="16">
        <v>92.83</v>
      </c>
      <c r="AC92" s="16">
        <v>82.37</v>
      </c>
      <c r="AD92" s="16">
        <v>87.28</v>
      </c>
      <c r="AE92" s="19">
        <v>87.79</v>
      </c>
      <c r="AF92" s="19">
        <v>93.88</v>
      </c>
      <c r="AG92" s="19">
        <v>90.84</v>
      </c>
      <c r="AH92" s="19">
        <v>92.84</v>
      </c>
      <c r="AI92" s="22">
        <v>96.7</v>
      </c>
      <c r="AJ92" s="22">
        <v>95.52</v>
      </c>
      <c r="AK92" s="22">
        <v>96.11</v>
      </c>
      <c r="AL92" s="86">
        <v>96.11</v>
      </c>
      <c r="AM92" s="87">
        <f t="shared" si="4"/>
        <v>78.823999999999998</v>
      </c>
      <c r="AN92" s="87">
        <f t="shared" si="5"/>
        <v>95.283999999999992</v>
      </c>
      <c r="AO92" s="87">
        <f t="shared" si="6"/>
        <v>87.055999999999997</v>
      </c>
      <c r="AP92" s="87">
        <f t="shared" si="7"/>
        <v>92.464000000000013</v>
      </c>
      <c r="AQ92" s="159"/>
      <c r="AR92" s="160"/>
    </row>
    <row r="93" spans="1:94" x14ac:dyDescent="0.25">
      <c r="A93" s="71">
        <v>90</v>
      </c>
      <c r="B93" s="72">
        <v>34</v>
      </c>
      <c r="C93" s="72" t="s">
        <v>21</v>
      </c>
      <c r="D93" s="145" t="s">
        <v>13</v>
      </c>
      <c r="E93" s="146"/>
      <c r="F93" s="72">
        <v>933</v>
      </c>
      <c r="G93" s="76">
        <v>6.32</v>
      </c>
      <c r="H93" s="76">
        <v>17.899999999999999</v>
      </c>
      <c r="I93" s="76">
        <v>43.73</v>
      </c>
      <c r="J93" s="76">
        <v>21.11</v>
      </c>
      <c r="K93" s="76">
        <v>10.93</v>
      </c>
      <c r="L93" s="45">
        <v>41032</v>
      </c>
      <c r="M93" s="79">
        <v>4.3899999999999997</v>
      </c>
      <c r="N93" s="79">
        <v>21.01</v>
      </c>
      <c r="O93" s="79">
        <v>43.09</v>
      </c>
      <c r="P93" s="79">
        <v>18.86</v>
      </c>
      <c r="Q93" s="79">
        <v>12.65</v>
      </c>
      <c r="R93" s="79">
        <v>0.72528141162153903</v>
      </c>
      <c r="S93" s="25">
        <v>76.27</v>
      </c>
      <c r="T93" s="25">
        <v>98.7</v>
      </c>
      <c r="U93" s="25">
        <v>87.48</v>
      </c>
      <c r="V93" s="25">
        <v>97.23</v>
      </c>
      <c r="W93" s="28">
        <v>46.99</v>
      </c>
      <c r="X93" s="28">
        <v>96.34</v>
      </c>
      <c r="Y93" s="28">
        <v>71.66</v>
      </c>
      <c r="Z93" s="28">
        <v>87.26</v>
      </c>
      <c r="AA93" s="16">
        <v>92.35</v>
      </c>
      <c r="AB93" s="16">
        <v>83.4</v>
      </c>
      <c r="AC93" s="16">
        <v>87.87</v>
      </c>
      <c r="AD93" s="16">
        <v>87.15</v>
      </c>
      <c r="AE93" s="19">
        <v>96.95</v>
      </c>
      <c r="AF93" s="19">
        <v>97.73</v>
      </c>
      <c r="AG93" s="19">
        <v>97.34</v>
      </c>
      <c r="AH93" s="19">
        <v>97.56</v>
      </c>
      <c r="AI93" s="22">
        <v>79.41</v>
      </c>
      <c r="AJ93" s="22">
        <v>97.88</v>
      </c>
      <c r="AK93" s="22">
        <v>88.64</v>
      </c>
      <c r="AL93" s="86">
        <v>88.64</v>
      </c>
      <c r="AM93" s="87">
        <f t="shared" si="4"/>
        <v>78.394000000000005</v>
      </c>
      <c r="AN93" s="87">
        <f t="shared" si="5"/>
        <v>94.810000000000016</v>
      </c>
      <c r="AO93" s="87">
        <f t="shared" si="6"/>
        <v>86.597999999999999</v>
      </c>
      <c r="AP93" s="87">
        <f t="shared" si="7"/>
        <v>91.567999999999998</v>
      </c>
      <c r="AQ93" s="159"/>
      <c r="AR93" s="160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</row>
    <row r="94" spans="1:94" x14ac:dyDescent="0.25">
      <c r="A94" s="71">
        <v>91</v>
      </c>
      <c r="B94" s="72">
        <v>52</v>
      </c>
      <c r="C94" s="72" t="s">
        <v>21</v>
      </c>
      <c r="D94" s="145" t="s">
        <v>13</v>
      </c>
      <c r="E94" s="146"/>
      <c r="F94" s="72">
        <v>990</v>
      </c>
      <c r="G94" s="76">
        <v>14.44</v>
      </c>
      <c r="H94" s="76">
        <v>12.53</v>
      </c>
      <c r="I94" s="76">
        <v>35.56</v>
      </c>
      <c r="J94" s="76">
        <v>17.88</v>
      </c>
      <c r="K94" s="76">
        <v>19.600000000000001</v>
      </c>
      <c r="L94" s="45">
        <v>41032</v>
      </c>
      <c r="M94" s="79">
        <v>14.75</v>
      </c>
      <c r="N94" s="79">
        <v>12.63</v>
      </c>
      <c r="O94" s="79">
        <v>40.909999999999997</v>
      </c>
      <c r="P94" s="79">
        <v>12.32</v>
      </c>
      <c r="Q94" s="79">
        <v>19.39</v>
      </c>
      <c r="R94" s="79">
        <v>0.88863904058250298</v>
      </c>
      <c r="S94" s="25">
        <v>91.04</v>
      </c>
      <c r="T94" s="25">
        <v>96.97</v>
      </c>
      <c r="U94" s="25">
        <v>94.01</v>
      </c>
      <c r="V94" s="25">
        <v>96.15</v>
      </c>
      <c r="W94" s="28">
        <v>58.04</v>
      </c>
      <c r="X94" s="28">
        <v>94.81</v>
      </c>
      <c r="Y94" s="28">
        <v>76.42</v>
      </c>
      <c r="Z94" s="28">
        <v>90.52</v>
      </c>
      <c r="AA94" s="16">
        <v>85.71</v>
      </c>
      <c r="AB94" s="16">
        <v>91.57</v>
      </c>
      <c r="AC94" s="16">
        <v>88.64</v>
      </c>
      <c r="AD94" s="16">
        <v>89.48</v>
      </c>
      <c r="AE94" s="19">
        <v>89.83</v>
      </c>
      <c r="AF94" s="19">
        <v>96.04</v>
      </c>
      <c r="AG94" s="19">
        <v>92.94</v>
      </c>
      <c r="AH94" s="19">
        <v>94.9</v>
      </c>
      <c r="AI94" s="22">
        <v>85.05</v>
      </c>
      <c r="AJ94" s="22">
        <v>99.61</v>
      </c>
      <c r="AK94" s="22">
        <v>92.33</v>
      </c>
      <c r="AL94" s="86">
        <v>92.33</v>
      </c>
      <c r="AM94" s="87">
        <f t="shared" si="4"/>
        <v>81.933999999999997</v>
      </c>
      <c r="AN94" s="87">
        <f t="shared" si="5"/>
        <v>95.800000000000011</v>
      </c>
      <c r="AO94" s="87">
        <f t="shared" si="6"/>
        <v>88.867999999999995</v>
      </c>
      <c r="AP94" s="87">
        <f t="shared" si="7"/>
        <v>92.676000000000016</v>
      </c>
      <c r="AQ94" s="159"/>
      <c r="AR94" s="160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</row>
    <row r="95" spans="1:94" x14ac:dyDescent="0.25">
      <c r="A95" s="71">
        <v>92</v>
      </c>
      <c r="B95" s="72">
        <v>22</v>
      </c>
      <c r="C95" s="72" t="s">
        <v>12</v>
      </c>
      <c r="D95" s="145" t="s">
        <v>44</v>
      </c>
      <c r="E95" s="146"/>
      <c r="F95" s="72">
        <v>877</v>
      </c>
      <c r="G95" s="76">
        <v>18.93</v>
      </c>
      <c r="H95" s="76">
        <v>6.16</v>
      </c>
      <c r="I95" s="76">
        <v>42.76</v>
      </c>
      <c r="J95" s="76">
        <v>23.83</v>
      </c>
      <c r="K95" s="76">
        <v>8.32</v>
      </c>
      <c r="L95" s="45">
        <v>41124</v>
      </c>
      <c r="M95" s="79">
        <v>19.27</v>
      </c>
      <c r="N95" s="79">
        <v>4.45</v>
      </c>
      <c r="O95" s="79">
        <v>47.66</v>
      </c>
      <c r="P95" s="79">
        <v>20.07</v>
      </c>
      <c r="Q95" s="79">
        <v>8.5500000000000007</v>
      </c>
      <c r="R95" s="79">
        <v>0.95118826496912401</v>
      </c>
      <c r="S95" s="25">
        <v>97.56</v>
      </c>
      <c r="T95" s="25">
        <v>98.68</v>
      </c>
      <c r="U95" s="25">
        <v>98.12</v>
      </c>
      <c r="V95" s="25">
        <v>98.47</v>
      </c>
      <c r="W95" s="28">
        <v>31.37</v>
      </c>
      <c r="X95" s="28">
        <v>99.75</v>
      </c>
      <c r="Y95" s="28">
        <v>65.56</v>
      </c>
      <c r="Z95" s="28">
        <v>95.63</v>
      </c>
      <c r="AA95" s="16">
        <v>69.430000000000007</v>
      </c>
      <c r="AB95" s="16">
        <v>92.35</v>
      </c>
      <c r="AC95" s="16">
        <v>80.89</v>
      </c>
      <c r="AD95" s="16">
        <v>82.88</v>
      </c>
      <c r="AE95" s="19">
        <v>95.22</v>
      </c>
      <c r="AF95" s="19">
        <v>84.17</v>
      </c>
      <c r="AG95" s="19">
        <v>89.69</v>
      </c>
      <c r="AH95" s="19">
        <v>86.89</v>
      </c>
      <c r="AI95" s="22">
        <v>84.93</v>
      </c>
      <c r="AJ95" s="22">
        <v>97.8</v>
      </c>
      <c r="AK95" s="22">
        <v>91.37</v>
      </c>
      <c r="AL95" s="86">
        <v>91.37</v>
      </c>
      <c r="AM95" s="87">
        <f t="shared" si="4"/>
        <v>75.702000000000012</v>
      </c>
      <c r="AN95" s="87">
        <f t="shared" si="5"/>
        <v>94.55</v>
      </c>
      <c r="AO95" s="87">
        <f t="shared" si="6"/>
        <v>85.126000000000005</v>
      </c>
      <c r="AP95" s="87">
        <f t="shared" si="7"/>
        <v>91.048000000000002</v>
      </c>
      <c r="AQ95" s="159"/>
      <c r="AR95" s="160" t="s">
        <v>148</v>
      </c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</row>
    <row r="96" spans="1:94" x14ac:dyDescent="0.25">
      <c r="A96" s="71">
        <v>93</v>
      </c>
      <c r="B96" s="71">
        <v>38</v>
      </c>
      <c r="C96" s="71" t="s">
        <v>21</v>
      </c>
      <c r="D96" s="145" t="s">
        <v>27</v>
      </c>
      <c r="E96" s="146"/>
      <c r="F96" s="72">
        <v>870</v>
      </c>
      <c r="G96" s="76">
        <v>6.44</v>
      </c>
      <c r="H96" s="76">
        <v>17.47</v>
      </c>
      <c r="I96" s="76">
        <v>42.76</v>
      </c>
      <c r="J96" s="76">
        <v>18.16</v>
      </c>
      <c r="K96" s="76">
        <v>15.17</v>
      </c>
      <c r="L96" s="45">
        <v>41155</v>
      </c>
      <c r="M96" s="79">
        <v>7.7</v>
      </c>
      <c r="N96" s="79">
        <v>12.53</v>
      </c>
      <c r="O96" s="79">
        <v>49.31</v>
      </c>
      <c r="P96" s="79">
        <v>14.71</v>
      </c>
      <c r="Q96" s="79">
        <v>15.75</v>
      </c>
      <c r="R96" s="79">
        <v>0.85772357723577297</v>
      </c>
      <c r="S96" s="25">
        <v>84.91</v>
      </c>
      <c r="T96" s="25">
        <v>98.86</v>
      </c>
      <c r="U96" s="25">
        <v>91.88</v>
      </c>
      <c r="V96" s="25">
        <v>97.98</v>
      </c>
      <c r="W96" s="28">
        <v>10.49</v>
      </c>
      <c r="X96" s="28">
        <v>99.28</v>
      </c>
      <c r="Y96" s="28">
        <v>54.89</v>
      </c>
      <c r="Z96" s="28">
        <v>84.17</v>
      </c>
      <c r="AA96" s="16">
        <v>91.81</v>
      </c>
      <c r="AB96" s="16">
        <v>81.69</v>
      </c>
      <c r="AC96" s="16">
        <v>86.75</v>
      </c>
      <c r="AD96" s="16">
        <v>85.95</v>
      </c>
      <c r="AE96" s="19">
        <v>94.3</v>
      </c>
      <c r="AF96" s="19">
        <v>96.63</v>
      </c>
      <c r="AG96" s="19">
        <v>95.47</v>
      </c>
      <c r="AH96" s="19">
        <v>96.19</v>
      </c>
      <c r="AI96" s="22">
        <v>91.67</v>
      </c>
      <c r="AJ96" s="22">
        <v>91.67</v>
      </c>
      <c r="AK96" s="22">
        <v>91.67</v>
      </c>
      <c r="AL96" s="86">
        <v>91.67</v>
      </c>
      <c r="AM96" s="87">
        <f t="shared" si="4"/>
        <v>74.635999999999996</v>
      </c>
      <c r="AN96" s="87">
        <f t="shared" si="5"/>
        <v>93.626000000000005</v>
      </c>
      <c r="AO96" s="87">
        <f t="shared" si="6"/>
        <v>84.132000000000005</v>
      </c>
      <c r="AP96" s="87">
        <f t="shared" si="7"/>
        <v>91.192000000000007</v>
      </c>
      <c r="AQ96" s="159"/>
      <c r="AR96" s="160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</row>
    <row r="97" spans="1:94" x14ac:dyDescent="0.25">
      <c r="A97" s="71">
        <v>94</v>
      </c>
      <c r="B97" s="71">
        <v>45</v>
      </c>
      <c r="C97" s="71" t="s">
        <v>21</v>
      </c>
      <c r="D97" s="145" t="s">
        <v>13</v>
      </c>
      <c r="E97" s="146" t="s">
        <v>86</v>
      </c>
      <c r="F97" s="72">
        <v>846</v>
      </c>
      <c r="G97" s="76">
        <v>25.41</v>
      </c>
      <c r="H97" s="76">
        <v>8.8699999999999992</v>
      </c>
      <c r="I97" s="76">
        <v>36.409999999999997</v>
      </c>
      <c r="J97" s="76">
        <v>15.25</v>
      </c>
      <c r="K97" s="76">
        <v>14.07</v>
      </c>
      <c r="L97" s="45">
        <v>41155</v>
      </c>
      <c r="M97" s="79">
        <v>24.94</v>
      </c>
      <c r="N97" s="79">
        <v>8.8699999999999992</v>
      </c>
      <c r="O97" s="79">
        <v>35.58</v>
      </c>
      <c r="P97" s="79">
        <v>14.89</v>
      </c>
      <c r="Q97" s="79">
        <v>15.72</v>
      </c>
      <c r="R97" s="79">
        <v>0.92955983529432096</v>
      </c>
      <c r="S97" s="25">
        <v>74.05</v>
      </c>
      <c r="T97" s="25">
        <v>99.84</v>
      </c>
      <c r="U97" s="25">
        <v>86.95</v>
      </c>
      <c r="V97" s="25">
        <v>94</v>
      </c>
      <c r="W97" s="28">
        <v>50.67</v>
      </c>
      <c r="X97" s="28">
        <v>93.52</v>
      </c>
      <c r="Y97" s="28">
        <v>72.09</v>
      </c>
      <c r="Z97" s="28">
        <v>89.58</v>
      </c>
      <c r="AA97" s="16">
        <v>89.29</v>
      </c>
      <c r="AB97" s="16">
        <v>92.52</v>
      </c>
      <c r="AC97" s="16">
        <v>90.9</v>
      </c>
      <c r="AD97" s="16">
        <v>91.3</v>
      </c>
      <c r="AE97" s="19">
        <v>99.22</v>
      </c>
      <c r="AF97" s="19">
        <v>96.8</v>
      </c>
      <c r="AG97" s="19">
        <v>98.01</v>
      </c>
      <c r="AH97" s="19">
        <v>97.18</v>
      </c>
      <c r="AI97" s="22">
        <v>88.24</v>
      </c>
      <c r="AJ97" s="22">
        <v>96.56</v>
      </c>
      <c r="AK97" s="22">
        <v>92.4</v>
      </c>
      <c r="AL97" s="86">
        <v>92.4</v>
      </c>
      <c r="AM97" s="87">
        <f t="shared" si="4"/>
        <v>80.294000000000011</v>
      </c>
      <c r="AN97" s="87">
        <f t="shared" si="5"/>
        <v>95.847999999999999</v>
      </c>
      <c r="AO97" s="87">
        <f t="shared" si="6"/>
        <v>88.070000000000007</v>
      </c>
      <c r="AP97" s="87">
        <f t="shared" si="7"/>
        <v>92.89200000000001</v>
      </c>
      <c r="AQ97" s="159"/>
      <c r="AR97" s="159" t="s">
        <v>149</v>
      </c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</row>
    <row r="98" spans="1:94" x14ac:dyDescent="0.25">
      <c r="A98" s="71">
        <v>95</v>
      </c>
      <c r="B98" s="73" t="s">
        <v>73</v>
      </c>
      <c r="C98" s="71" t="s">
        <v>12</v>
      </c>
      <c r="D98" s="145" t="s">
        <v>15</v>
      </c>
      <c r="E98" s="146"/>
      <c r="F98" s="72">
        <v>865</v>
      </c>
      <c r="G98" s="76">
        <v>17.57</v>
      </c>
      <c r="H98" s="76">
        <v>20.350000000000001</v>
      </c>
      <c r="I98" s="76">
        <v>28.32</v>
      </c>
      <c r="J98" s="76">
        <v>15.26</v>
      </c>
      <c r="K98" s="76">
        <v>18.5</v>
      </c>
      <c r="L98" s="45">
        <v>41246</v>
      </c>
      <c r="M98" s="79">
        <v>18.96</v>
      </c>
      <c r="N98" s="79">
        <v>16.18</v>
      </c>
      <c r="O98" s="79">
        <v>34.68</v>
      </c>
      <c r="P98" s="79">
        <v>12.49</v>
      </c>
      <c r="Q98" s="79">
        <v>17.690000000000001</v>
      </c>
      <c r="R98" s="79">
        <v>0.87273281511964695</v>
      </c>
      <c r="S98" s="25">
        <v>85.61</v>
      </c>
      <c r="T98" s="25">
        <v>96.98</v>
      </c>
      <c r="U98" s="25">
        <v>91.3</v>
      </c>
      <c r="V98" s="25">
        <v>95.09</v>
      </c>
      <c r="W98" s="28">
        <v>64.78</v>
      </c>
      <c r="X98" s="28">
        <v>96.6</v>
      </c>
      <c r="Y98" s="28">
        <v>80.69</v>
      </c>
      <c r="Z98" s="28">
        <v>90.54</v>
      </c>
      <c r="AA98" s="16">
        <v>96.33</v>
      </c>
      <c r="AB98" s="16">
        <v>92.2</v>
      </c>
      <c r="AC98" s="16">
        <v>94.26</v>
      </c>
      <c r="AD98" s="16">
        <v>93.41</v>
      </c>
      <c r="AE98" s="19">
        <v>93.18</v>
      </c>
      <c r="AF98" s="19">
        <v>99.72</v>
      </c>
      <c r="AG98" s="19">
        <v>96.45</v>
      </c>
      <c r="AH98" s="19">
        <v>98.68</v>
      </c>
      <c r="AI98" s="22">
        <v>85</v>
      </c>
      <c r="AJ98" s="22">
        <v>96.15</v>
      </c>
      <c r="AK98" s="22">
        <v>90.57</v>
      </c>
      <c r="AL98" s="86">
        <v>90.57</v>
      </c>
      <c r="AM98" s="87">
        <f t="shared" si="4"/>
        <v>84.97999999999999</v>
      </c>
      <c r="AN98" s="87">
        <f t="shared" si="5"/>
        <v>96.33</v>
      </c>
      <c r="AO98" s="87">
        <f t="shared" si="6"/>
        <v>90.653999999999996</v>
      </c>
      <c r="AP98" s="87">
        <f t="shared" si="7"/>
        <v>93.657999999999987</v>
      </c>
      <c r="AQ98" s="159" t="s">
        <v>150</v>
      </c>
      <c r="AR98" s="160" t="s">
        <v>151</v>
      </c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</row>
    <row r="99" spans="1:94" x14ac:dyDescent="0.25">
      <c r="A99" s="71">
        <v>96</v>
      </c>
      <c r="B99" s="71">
        <v>64</v>
      </c>
      <c r="C99" s="71" t="s">
        <v>12</v>
      </c>
      <c r="D99" s="145" t="s">
        <v>13</v>
      </c>
      <c r="E99" s="146"/>
      <c r="F99" s="72">
        <v>858</v>
      </c>
      <c r="G99" s="76">
        <v>17.25</v>
      </c>
      <c r="H99" s="76">
        <v>6.76</v>
      </c>
      <c r="I99" s="76">
        <v>36.950000000000003</v>
      </c>
      <c r="J99" s="76">
        <v>23.19</v>
      </c>
      <c r="K99" s="76">
        <v>15.85</v>
      </c>
      <c r="L99" s="44" t="s">
        <v>75</v>
      </c>
      <c r="M99" s="79">
        <v>18.07</v>
      </c>
      <c r="N99" s="79">
        <v>6.29</v>
      </c>
      <c r="O99" s="79">
        <v>32.869999999999997</v>
      </c>
      <c r="P99" s="79">
        <v>27.62</v>
      </c>
      <c r="Q99" s="79">
        <v>15.15</v>
      </c>
      <c r="R99" s="79">
        <v>0.93941581627675597</v>
      </c>
      <c r="S99" s="25">
        <v>93.92</v>
      </c>
      <c r="T99" s="25">
        <v>93.82</v>
      </c>
      <c r="U99" s="25">
        <v>93.87</v>
      </c>
      <c r="V99" s="25">
        <v>93.84</v>
      </c>
      <c r="W99" s="28">
        <v>37.93</v>
      </c>
      <c r="X99" s="28">
        <v>95.45</v>
      </c>
      <c r="Y99" s="28">
        <v>66.69</v>
      </c>
      <c r="Z99" s="28">
        <v>91.43</v>
      </c>
      <c r="AA99" s="16">
        <v>59.62</v>
      </c>
      <c r="AB99" s="16">
        <v>96.09</v>
      </c>
      <c r="AC99" s="16">
        <v>77.849999999999994</v>
      </c>
      <c r="AD99" s="16">
        <v>82.13</v>
      </c>
      <c r="AE99" s="19">
        <v>95.48</v>
      </c>
      <c r="AF99" s="19">
        <v>90.46</v>
      </c>
      <c r="AG99" s="19">
        <v>92.97</v>
      </c>
      <c r="AH99" s="19">
        <v>91.67</v>
      </c>
      <c r="AI99" s="22">
        <v>80.19</v>
      </c>
      <c r="AJ99" s="22">
        <v>93.63</v>
      </c>
      <c r="AK99" s="22">
        <v>86.91</v>
      </c>
      <c r="AL99" s="86">
        <v>86.91</v>
      </c>
      <c r="AM99" s="87">
        <f t="shared" si="4"/>
        <v>73.427999999999997</v>
      </c>
      <c r="AN99" s="87">
        <f t="shared" si="5"/>
        <v>93.89</v>
      </c>
      <c r="AO99" s="87">
        <f t="shared" si="6"/>
        <v>83.657999999999987</v>
      </c>
      <c r="AP99" s="87">
        <f t="shared" si="7"/>
        <v>89.195999999999998</v>
      </c>
      <c r="AQ99" s="159"/>
      <c r="AR99" s="160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</row>
    <row r="100" spans="1:94" s="2" customFormat="1" x14ac:dyDescent="0.25">
      <c r="A100" s="71">
        <v>97</v>
      </c>
      <c r="B100" s="71">
        <v>66</v>
      </c>
      <c r="C100" s="71" t="s">
        <v>21</v>
      </c>
      <c r="D100" s="145" t="s">
        <v>13</v>
      </c>
      <c r="E100" s="146"/>
      <c r="F100" s="72">
        <v>912</v>
      </c>
      <c r="G100" s="76">
        <v>21.82</v>
      </c>
      <c r="H100" s="76">
        <v>10.09</v>
      </c>
      <c r="I100" s="76">
        <v>23.25</v>
      </c>
      <c r="J100" s="76">
        <v>28.62</v>
      </c>
      <c r="K100" s="76">
        <v>16.23</v>
      </c>
      <c r="L100" s="44" t="s">
        <v>75</v>
      </c>
      <c r="M100" s="79">
        <v>19.96</v>
      </c>
      <c r="N100" s="79">
        <v>8.77</v>
      </c>
      <c r="O100" s="79">
        <v>27.41</v>
      </c>
      <c r="P100" s="79">
        <v>25.22</v>
      </c>
      <c r="Q100" s="79">
        <v>18.64</v>
      </c>
      <c r="R100" s="79">
        <v>0.87620160390886404</v>
      </c>
      <c r="S100" s="25">
        <v>89.95</v>
      </c>
      <c r="T100" s="25">
        <v>96.05</v>
      </c>
      <c r="U100" s="25">
        <v>93</v>
      </c>
      <c r="V100" s="25">
        <v>94.67</v>
      </c>
      <c r="W100" s="28">
        <v>18.48</v>
      </c>
      <c r="X100" s="28">
        <v>97.47</v>
      </c>
      <c r="Y100" s="28">
        <v>57.97</v>
      </c>
      <c r="Z100" s="28">
        <v>89.23</v>
      </c>
      <c r="AA100" s="16">
        <v>84.91</v>
      </c>
      <c r="AB100" s="16">
        <v>85.82</v>
      </c>
      <c r="AC100" s="16">
        <v>85.36</v>
      </c>
      <c r="AD100" s="16">
        <v>85.6</v>
      </c>
      <c r="AE100" s="19">
        <v>78.930000000000007</v>
      </c>
      <c r="AF100" s="19">
        <v>99.36</v>
      </c>
      <c r="AG100" s="19">
        <v>89.14</v>
      </c>
      <c r="AH100" s="19">
        <v>93.31</v>
      </c>
      <c r="AI100" s="22">
        <v>93.22</v>
      </c>
      <c r="AJ100" s="22">
        <v>94.24</v>
      </c>
      <c r="AK100" s="22">
        <v>93.73</v>
      </c>
      <c r="AL100" s="86">
        <v>93.73</v>
      </c>
      <c r="AM100" s="87">
        <f t="shared" si="4"/>
        <v>73.097999999999999</v>
      </c>
      <c r="AN100" s="87">
        <f t="shared" si="5"/>
        <v>94.587999999999994</v>
      </c>
      <c r="AO100" s="87">
        <f t="shared" si="6"/>
        <v>83.84</v>
      </c>
      <c r="AP100" s="87">
        <f t="shared" si="7"/>
        <v>91.308000000000007</v>
      </c>
      <c r="AQ100" s="159" t="s">
        <v>110</v>
      </c>
      <c r="AR100" s="160" t="s">
        <v>152</v>
      </c>
    </row>
    <row r="101" spans="1:94" x14ac:dyDescent="0.25">
      <c r="A101" s="71">
        <v>98</v>
      </c>
      <c r="B101" s="71">
        <v>39</v>
      </c>
      <c r="C101" s="71" t="s">
        <v>12</v>
      </c>
      <c r="D101" s="145" t="s">
        <v>40</v>
      </c>
      <c r="E101" s="146"/>
      <c r="F101" s="71">
        <v>899</v>
      </c>
      <c r="G101" s="76">
        <v>15.8</v>
      </c>
      <c r="H101" s="76">
        <v>16.350000000000001</v>
      </c>
      <c r="I101" s="76">
        <v>37.04</v>
      </c>
      <c r="J101" s="76">
        <v>15.68</v>
      </c>
      <c r="K101" s="76">
        <v>15.13</v>
      </c>
      <c r="L101" s="44" t="s">
        <v>76</v>
      </c>
      <c r="M101" s="79">
        <v>23.36</v>
      </c>
      <c r="N101" s="79">
        <v>12.79</v>
      </c>
      <c r="O101" s="79">
        <v>40.270000000000003</v>
      </c>
      <c r="P101" s="79">
        <v>11.46</v>
      </c>
      <c r="Q101" s="79">
        <v>12.12</v>
      </c>
      <c r="R101" s="79">
        <v>0.75047544537892097</v>
      </c>
      <c r="S101" s="25">
        <v>92.03</v>
      </c>
      <c r="T101" s="25">
        <v>87.28</v>
      </c>
      <c r="U101" s="25">
        <v>89.65</v>
      </c>
      <c r="V101" s="25">
        <v>88.03</v>
      </c>
      <c r="W101" s="28">
        <v>70.92</v>
      </c>
      <c r="X101" s="28">
        <v>89.15</v>
      </c>
      <c r="Y101" s="28">
        <v>80.040000000000006</v>
      </c>
      <c r="Z101" s="28">
        <v>86.19</v>
      </c>
      <c r="AA101" s="16">
        <v>66.45</v>
      </c>
      <c r="AB101" s="16">
        <v>93.88</v>
      </c>
      <c r="AC101" s="16">
        <v>80.17</v>
      </c>
      <c r="AD101" s="16">
        <v>84</v>
      </c>
      <c r="AE101" s="19">
        <v>82.27</v>
      </c>
      <c r="AF101" s="19">
        <v>99.18</v>
      </c>
      <c r="AG101" s="19">
        <v>90.72</v>
      </c>
      <c r="AH101" s="19">
        <v>96.43</v>
      </c>
      <c r="AI101" s="22">
        <v>69.849999999999994</v>
      </c>
      <c r="AJ101" s="22">
        <v>98.5</v>
      </c>
      <c r="AK101" s="22">
        <v>84.18</v>
      </c>
      <c r="AL101" s="86">
        <v>84.18</v>
      </c>
      <c r="AM101" s="87">
        <f t="shared" si="4"/>
        <v>76.304000000000002</v>
      </c>
      <c r="AN101" s="87">
        <f t="shared" si="5"/>
        <v>93.597999999999999</v>
      </c>
      <c r="AO101" s="87">
        <f t="shared" si="6"/>
        <v>84.952000000000012</v>
      </c>
      <c r="AP101" s="87">
        <f t="shared" si="7"/>
        <v>87.766000000000005</v>
      </c>
      <c r="AQ101" s="159"/>
      <c r="AR101" s="160"/>
    </row>
    <row r="102" spans="1:94" s="2" customFormat="1" x14ac:dyDescent="0.25">
      <c r="A102" s="71">
        <v>99</v>
      </c>
      <c r="B102" s="71">
        <v>36</v>
      </c>
      <c r="C102" s="71" t="s">
        <v>12</v>
      </c>
      <c r="D102" s="145" t="s">
        <v>13</v>
      </c>
      <c r="E102" s="146"/>
      <c r="F102" s="71">
        <v>835</v>
      </c>
      <c r="G102" s="76">
        <v>7.66</v>
      </c>
      <c r="H102" s="76">
        <v>2.4</v>
      </c>
      <c r="I102" s="76">
        <v>39.159999999999997</v>
      </c>
      <c r="J102" s="76">
        <v>27.43</v>
      </c>
      <c r="K102" s="76">
        <v>23.35</v>
      </c>
      <c r="L102" s="44" t="s">
        <v>77</v>
      </c>
      <c r="M102" s="79">
        <v>6.95</v>
      </c>
      <c r="N102" s="79">
        <v>4.91</v>
      </c>
      <c r="O102" s="79">
        <v>35.090000000000003</v>
      </c>
      <c r="P102" s="79">
        <v>28.74</v>
      </c>
      <c r="Q102" s="79">
        <v>24.31</v>
      </c>
      <c r="R102" s="79">
        <v>0.92797870674808203</v>
      </c>
      <c r="S102" s="25">
        <v>87.3</v>
      </c>
      <c r="T102" s="25">
        <v>99.33</v>
      </c>
      <c r="U102" s="25">
        <v>93.31</v>
      </c>
      <c r="V102" s="25">
        <v>98.39</v>
      </c>
      <c r="W102" s="28">
        <v>61.11</v>
      </c>
      <c r="X102" s="28">
        <v>98.86</v>
      </c>
      <c r="Y102" s="28">
        <v>79.98</v>
      </c>
      <c r="Z102" s="28">
        <v>98.01</v>
      </c>
      <c r="AA102" s="16">
        <v>78</v>
      </c>
      <c r="AB102" s="16">
        <v>96.83</v>
      </c>
      <c r="AC102" s="16">
        <v>87.42</v>
      </c>
      <c r="AD102" s="16">
        <v>89.81</v>
      </c>
      <c r="AE102" s="19">
        <v>100</v>
      </c>
      <c r="AF102" s="19">
        <v>90.28</v>
      </c>
      <c r="AG102" s="19">
        <v>95.14</v>
      </c>
      <c r="AH102" s="19">
        <v>93.04</v>
      </c>
      <c r="AI102" s="22">
        <v>93.33</v>
      </c>
      <c r="AJ102" s="22">
        <v>98.69</v>
      </c>
      <c r="AK102" s="22">
        <v>96.01</v>
      </c>
      <c r="AL102" s="86">
        <v>96.01</v>
      </c>
      <c r="AM102" s="87">
        <f t="shared" si="4"/>
        <v>83.947999999999993</v>
      </c>
      <c r="AN102" s="87">
        <f t="shared" si="5"/>
        <v>96.797999999999988</v>
      </c>
      <c r="AO102" s="87">
        <f t="shared" si="6"/>
        <v>90.372</v>
      </c>
      <c r="AP102" s="87">
        <f t="shared" si="7"/>
        <v>95.052000000000007</v>
      </c>
      <c r="AQ102" s="159"/>
      <c r="AR102" s="160"/>
    </row>
    <row r="103" spans="1:94" ht="15.75" thickBot="1" x14ac:dyDescent="0.3">
      <c r="A103" s="71">
        <v>100</v>
      </c>
      <c r="B103" s="71">
        <v>65</v>
      </c>
      <c r="C103" s="71" t="s">
        <v>12</v>
      </c>
      <c r="D103" s="149" t="s">
        <v>13</v>
      </c>
      <c r="E103" s="150"/>
      <c r="F103" s="71">
        <v>861</v>
      </c>
      <c r="G103" s="76">
        <v>8.94</v>
      </c>
      <c r="H103" s="76">
        <v>17.54</v>
      </c>
      <c r="I103" s="76">
        <v>38.21</v>
      </c>
      <c r="J103" s="76">
        <v>20.09</v>
      </c>
      <c r="K103" s="76">
        <v>15.21</v>
      </c>
      <c r="L103" s="44" t="s">
        <v>78</v>
      </c>
      <c r="M103" s="79">
        <v>16.14</v>
      </c>
      <c r="N103" s="79">
        <v>8.36</v>
      </c>
      <c r="O103" s="79">
        <v>41.35</v>
      </c>
      <c r="P103" s="79">
        <v>18.350000000000001</v>
      </c>
      <c r="Q103" s="79">
        <v>15.8</v>
      </c>
      <c r="R103" s="79">
        <v>0.67911341081978605</v>
      </c>
      <c r="S103" s="25">
        <v>83.12</v>
      </c>
      <c r="T103" s="25">
        <v>98.01</v>
      </c>
      <c r="U103" s="25">
        <v>90.56</v>
      </c>
      <c r="V103" s="25">
        <v>96.63</v>
      </c>
      <c r="W103" s="28">
        <v>40.14</v>
      </c>
      <c r="X103" s="28">
        <v>98.1</v>
      </c>
      <c r="Y103" s="28">
        <v>69.12</v>
      </c>
      <c r="Z103" s="28">
        <v>87.85</v>
      </c>
      <c r="AA103" s="16">
        <v>84.69</v>
      </c>
      <c r="AB103" s="16">
        <v>86.5</v>
      </c>
      <c r="AC103" s="16">
        <v>85.59</v>
      </c>
      <c r="AD103" s="16">
        <v>85.8</v>
      </c>
      <c r="AE103" s="19">
        <v>97.69</v>
      </c>
      <c r="AF103" s="19">
        <v>94.83</v>
      </c>
      <c r="AG103" s="19">
        <v>96.26</v>
      </c>
      <c r="AH103" s="19">
        <v>95.43</v>
      </c>
      <c r="AI103" s="22">
        <v>93.86</v>
      </c>
      <c r="AJ103" s="22">
        <v>95.82</v>
      </c>
      <c r="AK103" s="22">
        <v>94.84</v>
      </c>
      <c r="AL103" s="86">
        <v>94.84</v>
      </c>
      <c r="AM103" s="87">
        <f t="shared" si="4"/>
        <v>79.900000000000006</v>
      </c>
      <c r="AN103" s="87">
        <f t="shared" si="5"/>
        <v>94.652000000000001</v>
      </c>
      <c r="AO103" s="87">
        <f t="shared" si="6"/>
        <v>87.274000000000001</v>
      </c>
      <c r="AP103" s="87">
        <f t="shared" si="7"/>
        <v>92.109999999999985</v>
      </c>
      <c r="AQ103" s="159"/>
      <c r="AR103" s="160"/>
    </row>
    <row r="104" spans="1:94" ht="15.75" x14ac:dyDescent="0.25">
      <c r="A104" s="198" t="s">
        <v>162</v>
      </c>
      <c r="B104" s="198"/>
      <c r="C104" s="198"/>
      <c r="D104" s="198"/>
      <c r="E104" s="113"/>
      <c r="F104" s="114"/>
      <c r="G104" s="114"/>
      <c r="H104" s="114"/>
      <c r="I104" s="114"/>
      <c r="J104" s="114"/>
      <c r="K104" s="114"/>
      <c r="L104" s="115"/>
      <c r="M104" s="119"/>
      <c r="N104" s="120"/>
      <c r="O104" s="120"/>
      <c r="P104" s="121"/>
      <c r="Q104" s="120"/>
      <c r="R104" s="130">
        <f>AVERAGE(R4:R103)</f>
        <v>0.87033765827000775</v>
      </c>
      <c r="S104" s="122">
        <f>AVERAGE(S4:S103)</f>
        <v>88.282000000000025</v>
      </c>
      <c r="T104" s="122">
        <f t="shared" ref="T104:AP104" si="8">AVERAGE(T4:T103)</f>
        <v>95.231700000000004</v>
      </c>
      <c r="U104" s="122">
        <f t="shared" si="8"/>
        <v>91.757000000000019</v>
      </c>
      <c r="V104" s="122">
        <f t="shared" si="8"/>
        <v>94.071799999999982</v>
      </c>
      <c r="W104" s="122">
        <f t="shared" si="8"/>
        <v>39.329599999999999</v>
      </c>
      <c r="X104" s="122">
        <f t="shared" si="8"/>
        <v>94.920900000000003</v>
      </c>
      <c r="Y104" s="122">
        <f t="shared" si="8"/>
        <v>67.125199999999992</v>
      </c>
      <c r="Z104" s="122">
        <f t="shared" si="8"/>
        <v>88.10950000000004</v>
      </c>
      <c r="AA104" s="122">
        <f t="shared" si="8"/>
        <v>80.229100000000003</v>
      </c>
      <c r="AB104" s="122">
        <f t="shared" si="8"/>
        <v>87.500499999999988</v>
      </c>
      <c r="AC104" s="122">
        <f t="shared" si="8"/>
        <v>83.864800000000017</v>
      </c>
      <c r="AD104" s="122">
        <f t="shared" si="8"/>
        <v>85.498599999999982</v>
      </c>
      <c r="AE104" s="122">
        <f t="shared" si="8"/>
        <v>83.521800000000027</v>
      </c>
      <c r="AF104" s="122">
        <f t="shared" si="8"/>
        <v>96.707599999999971</v>
      </c>
      <c r="AG104" s="122">
        <f t="shared" si="8"/>
        <v>90.113999999999976</v>
      </c>
      <c r="AH104" s="122">
        <f t="shared" si="8"/>
        <v>94.189500000000024</v>
      </c>
      <c r="AI104" s="122">
        <f t="shared" si="8"/>
        <v>81.763469387755094</v>
      </c>
      <c r="AJ104" s="122">
        <f t="shared" si="8"/>
        <v>97.048599999999951</v>
      </c>
      <c r="AK104" s="122">
        <f t="shared" si="8"/>
        <v>89.37795918367344</v>
      </c>
      <c r="AL104" s="122">
        <f t="shared" si="8"/>
        <v>89.37795918367344</v>
      </c>
      <c r="AM104" s="122">
        <f t="shared" si="8"/>
        <v>74.580505000000016</v>
      </c>
      <c r="AN104" s="122">
        <f t="shared" si="8"/>
        <v>94.281859999999966</v>
      </c>
      <c r="AO104" s="122">
        <f t="shared" si="8"/>
        <v>84.422309999999996</v>
      </c>
      <c r="AP104" s="122">
        <f t="shared" si="8"/>
        <v>90.268814999999989</v>
      </c>
    </row>
    <row r="105" spans="1:94" x14ac:dyDescent="0.25">
      <c r="A105" s="199" t="s">
        <v>163</v>
      </c>
      <c r="B105" s="199"/>
      <c r="C105" s="199"/>
      <c r="D105" s="199"/>
      <c r="E105" s="116"/>
      <c r="F105" s="182"/>
      <c r="G105" s="117"/>
      <c r="H105" s="117"/>
      <c r="I105" s="117"/>
      <c r="J105" s="117"/>
      <c r="K105" s="117"/>
      <c r="L105" s="118"/>
      <c r="M105" s="123"/>
      <c r="N105" s="124"/>
      <c r="O105" s="124"/>
      <c r="P105" s="125"/>
      <c r="Q105" s="124"/>
      <c r="R105" s="131">
        <f t="shared" ref="R105" si="9">STDEVA(R4:R103)</f>
        <v>9.2628141087095786E-2</v>
      </c>
      <c r="S105" s="126">
        <f t="shared" ref="S105:AP105" si="10">STDEVA(S4:S103)</f>
        <v>11.723748926383777</v>
      </c>
      <c r="T105" s="126">
        <f t="shared" si="10"/>
        <v>4.5869210321909355</v>
      </c>
      <c r="U105" s="126">
        <f t="shared" si="10"/>
        <v>5.2937944421709053</v>
      </c>
      <c r="V105" s="126">
        <f t="shared" si="10"/>
        <v>5.0547274362269476</v>
      </c>
      <c r="W105" s="126">
        <f t="shared" si="10"/>
        <v>17.515797713360186</v>
      </c>
      <c r="X105" s="126">
        <f t="shared" si="10"/>
        <v>4.3747907528604291</v>
      </c>
      <c r="Y105" s="126">
        <f t="shared" si="10"/>
        <v>7.9494172939362642</v>
      </c>
      <c r="Z105" s="126">
        <f t="shared" si="10"/>
        <v>4.6900719072258905</v>
      </c>
      <c r="AA105" s="126">
        <f t="shared" si="10"/>
        <v>14.547880202068493</v>
      </c>
      <c r="AB105" s="126">
        <f t="shared" si="10"/>
        <v>6.9161316879634764</v>
      </c>
      <c r="AC105" s="126">
        <f t="shared" si="10"/>
        <v>6.9174556658419473</v>
      </c>
      <c r="AD105" s="126">
        <f t="shared" si="10"/>
        <v>5.2036426674110716</v>
      </c>
      <c r="AE105" s="126">
        <f t="shared" si="10"/>
        <v>16.66969235444714</v>
      </c>
      <c r="AF105" s="126">
        <f t="shared" si="10"/>
        <v>4.1196589836313082</v>
      </c>
      <c r="AG105" s="126">
        <f t="shared" si="10"/>
        <v>7.7727347864574732</v>
      </c>
      <c r="AH105" s="126">
        <f t="shared" si="10"/>
        <v>3.8126059846172669</v>
      </c>
      <c r="AI105" s="126">
        <f t="shared" si="10"/>
        <v>20.333686950725465</v>
      </c>
      <c r="AJ105" s="126">
        <f t="shared" si="10"/>
        <v>4.2642694544081028</v>
      </c>
      <c r="AK105" s="126">
        <f t="shared" si="10"/>
        <v>15.197826859539253</v>
      </c>
      <c r="AL105" s="126">
        <f t="shared" si="10"/>
        <v>15.197826859539253</v>
      </c>
      <c r="AM105" s="126">
        <f t="shared" si="10"/>
        <v>7.4959068216098839</v>
      </c>
      <c r="AN105" s="126">
        <f t="shared" si="10"/>
        <v>1.9240029873556679</v>
      </c>
      <c r="AO105" s="126">
        <f t="shared" si="10"/>
        <v>4.5821681107144556</v>
      </c>
      <c r="AP105" s="126">
        <f t="shared" si="10"/>
        <v>3.8881072422903284</v>
      </c>
    </row>
    <row r="106" spans="1:94" x14ac:dyDescent="0.25">
      <c r="Q106" s="30"/>
      <c r="R106" s="30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1:94" x14ac:dyDescent="0.25">
      <c r="Q107" s="30"/>
      <c r="R107" s="30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</row>
    <row r="108" spans="1:94" x14ac:dyDescent="0.25">
      <c r="Q108" s="30"/>
      <c r="R108" s="30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</row>
    <row r="109" spans="1:94" x14ac:dyDescent="0.25">
      <c r="Q109" s="30"/>
      <c r="R109" s="30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</row>
    <row r="110" spans="1:94" x14ac:dyDescent="0.25">
      <c r="Q110" s="30"/>
      <c r="R110" s="30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</row>
    <row r="111" spans="1:94" x14ac:dyDescent="0.25">
      <c r="Q111" s="30"/>
      <c r="R111" s="30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</row>
    <row r="112" spans="1:94" x14ac:dyDescent="0.25">
      <c r="D112" s="10"/>
      <c r="F112" s="13"/>
      <c r="G112" s="13"/>
      <c r="H112" s="13"/>
      <c r="I112" s="14"/>
      <c r="J112" s="30"/>
      <c r="K112" s="2"/>
      <c r="L112" s="2"/>
      <c r="M112" s="2"/>
      <c r="N112" s="2"/>
      <c r="O112" s="2"/>
      <c r="P112" s="2"/>
      <c r="Q112" s="2"/>
      <c r="R112" s="30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/>
      <c r="AI112"/>
      <c r="AJ112"/>
      <c r="AK112"/>
      <c r="AL112"/>
    </row>
    <row r="113" spans="17:40" x14ac:dyDescent="0.25">
      <c r="Q113" s="30"/>
      <c r="R113" s="30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7:40" x14ac:dyDescent="0.25">
      <c r="Q114" s="30"/>
      <c r="R114" s="30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7:40" x14ac:dyDescent="0.25">
      <c r="Q115" s="30"/>
      <c r="R115" s="30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7:40" x14ac:dyDescent="0.25">
      <c r="Q116" s="30"/>
      <c r="R116" s="30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7:40" x14ac:dyDescent="0.25">
      <c r="Q117" s="30"/>
      <c r="R117" s="30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7:40" x14ac:dyDescent="0.25">
      <c r="Q118" s="30"/>
      <c r="R118" s="30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7:40" x14ac:dyDescent="0.25">
      <c r="Q119" s="30"/>
      <c r="R119" s="30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7:40" x14ac:dyDescent="0.25">
      <c r="Q120" s="30"/>
      <c r="R120" s="30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</row>
    <row r="121" spans="17:40" x14ac:dyDescent="0.25">
      <c r="Q121" s="30"/>
      <c r="R121" s="30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7:40" x14ac:dyDescent="0.25">
      <c r="Q122" s="30"/>
      <c r="R122" s="30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7:40" x14ac:dyDescent="0.25">
      <c r="Q123" s="30"/>
      <c r="R123" s="30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7:40" x14ac:dyDescent="0.25">
      <c r="Q124" s="30"/>
      <c r="R124" s="30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7:40" x14ac:dyDescent="0.25">
      <c r="Q125" s="30"/>
      <c r="R125" s="30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7:40" x14ac:dyDescent="0.25">
      <c r="Q126" s="30"/>
      <c r="R126" s="30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7:40" x14ac:dyDescent="0.25">
      <c r="Q127" s="30"/>
      <c r="R127" s="30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7:40" x14ac:dyDescent="0.25">
      <c r="Q128" s="30"/>
      <c r="R128" s="30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7:40" x14ac:dyDescent="0.25">
      <c r="Q129" s="30"/>
      <c r="R129" s="30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</row>
    <row r="130" spans="17:40" x14ac:dyDescent="0.25">
      <c r="Q130" s="30"/>
      <c r="R130" s="30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</row>
    <row r="131" spans="17:40" x14ac:dyDescent="0.25">
      <c r="Q131" s="30"/>
      <c r="R131" s="30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</row>
    <row r="132" spans="17:40" x14ac:dyDescent="0.25">
      <c r="Q132" s="30"/>
      <c r="R132" s="30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</row>
    <row r="133" spans="17:40" x14ac:dyDescent="0.25">
      <c r="Q133" s="30"/>
      <c r="R133" s="30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</row>
    <row r="134" spans="17:40" x14ac:dyDescent="0.25">
      <c r="Q134" s="30"/>
      <c r="R134" s="30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</row>
    <row r="135" spans="17:40" x14ac:dyDescent="0.25">
      <c r="Q135" s="30"/>
      <c r="R135" s="30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</row>
    <row r="136" spans="17:40" x14ac:dyDescent="0.25">
      <c r="Q136" s="30"/>
      <c r="R136" s="30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</row>
    <row r="137" spans="17:40" x14ac:dyDescent="0.25">
      <c r="Q137" s="30"/>
      <c r="R137" s="30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</row>
    <row r="138" spans="17:40" x14ac:dyDescent="0.25">
      <c r="Q138" s="30"/>
      <c r="R138" s="30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</row>
    <row r="139" spans="17:40" x14ac:dyDescent="0.25">
      <c r="Q139" s="30"/>
      <c r="R139" s="30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</row>
    <row r="140" spans="17:40" x14ac:dyDescent="0.25">
      <c r="Q140" s="30"/>
      <c r="R140" s="30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</row>
    <row r="141" spans="17:40" x14ac:dyDescent="0.25">
      <c r="Q141" s="30"/>
      <c r="R141" s="30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</row>
    <row r="142" spans="17:40" x14ac:dyDescent="0.25">
      <c r="Q142" s="30"/>
      <c r="R142" s="30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</row>
    <row r="143" spans="17:40" x14ac:dyDescent="0.25">
      <c r="Q143" s="30"/>
      <c r="R143" s="30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</row>
    <row r="144" spans="17:40" x14ac:dyDescent="0.25">
      <c r="Q144" s="30"/>
      <c r="R144" s="30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</row>
    <row r="145" spans="17:40" x14ac:dyDescent="0.25">
      <c r="Q145" s="30"/>
      <c r="R145" s="30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7:40" x14ac:dyDescent="0.25">
      <c r="Q146" s="30"/>
      <c r="R146" s="30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7:40" x14ac:dyDescent="0.25">
      <c r="Q147" s="30"/>
      <c r="R147" s="30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7:40" x14ac:dyDescent="0.25">
      <c r="Q148" s="30"/>
      <c r="R148" s="30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7:40" x14ac:dyDescent="0.25">
      <c r="Q149" s="30"/>
      <c r="R149" s="30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7:40" x14ac:dyDescent="0.25">
      <c r="Q150" s="30"/>
      <c r="R150" s="30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7:40" x14ac:dyDescent="0.25">
      <c r="Q151" s="30"/>
      <c r="R151" s="30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7:40" x14ac:dyDescent="0.25">
      <c r="Q152" s="30"/>
      <c r="R152" s="30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7:40" x14ac:dyDescent="0.25">
      <c r="Q153" s="30"/>
      <c r="R153" s="30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7:40" x14ac:dyDescent="0.25">
      <c r="Q154" s="30"/>
      <c r="R154" s="30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7:40" x14ac:dyDescent="0.25">
      <c r="Q155" s="30"/>
      <c r="R155" s="30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7:40" x14ac:dyDescent="0.25">
      <c r="Q156" s="30"/>
      <c r="R156" s="30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7:40" x14ac:dyDescent="0.25">
      <c r="Q157" s="30"/>
      <c r="R157" s="30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7:40" x14ac:dyDescent="0.25">
      <c r="Q158" s="30"/>
      <c r="R158" s="30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7:40" x14ac:dyDescent="0.25">
      <c r="Q159" s="30"/>
      <c r="R159" s="30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7:40" x14ac:dyDescent="0.25">
      <c r="Q160" s="30"/>
      <c r="R160" s="30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7:40" x14ac:dyDescent="0.25">
      <c r="Q161" s="30"/>
      <c r="R161" s="30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7:40" x14ac:dyDescent="0.25">
      <c r="Q162" s="30"/>
      <c r="R162" s="30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7:40" x14ac:dyDescent="0.25">
      <c r="Q163" s="30"/>
      <c r="R163" s="30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7:40" x14ac:dyDescent="0.25">
      <c r="Q164" s="30"/>
      <c r="R164" s="30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7:40" x14ac:dyDescent="0.25">
      <c r="Q165" s="30"/>
      <c r="R165" s="30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</row>
    <row r="166" spans="17:40" x14ac:dyDescent="0.25">
      <c r="Q166" s="30"/>
      <c r="R166" s="30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7:40" x14ac:dyDescent="0.25">
      <c r="Q167" s="30"/>
      <c r="R167" s="30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7:40" x14ac:dyDescent="0.25">
      <c r="Q168" s="30"/>
      <c r="R168" s="30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7:40" x14ac:dyDescent="0.25">
      <c r="Q169" s="30"/>
      <c r="R169" s="30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7:40" x14ac:dyDescent="0.25">
      <c r="Q170" s="30"/>
      <c r="R170" s="30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7:40" x14ac:dyDescent="0.25">
      <c r="Q171" s="30"/>
      <c r="R171" s="30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7:40" x14ac:dyDescent="0.25">
      <c r="Q172" s="30"/>
      <c r="R172" s="30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7:40" x14ac:dyDescent="0.25">
      <c r="Q173" s="30"/>
      <c r="R173" s="30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7:40" x14ac:dyDescent="0.25">
      <c r="Q174" s="30"/>
      <c r="R174" s="30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7:40" x14ac:dyDescent="0.25">
      <c r="Q175" s="30"/>
      <c r="R175" s="30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7:40" x14ac:dyDescent="0.25">
      <c r="Q176" s="30"/>
      <c r="R176" s="30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7:40" x14ac:dyDescent="0.25">
      <c r="Q177" s="30"/>
      <c r="R177" s="30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7:40" x14ac:dyDescent="0.25">
      <c r="Q178" s="30"/>
      <c r="R178" s="30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7:40" x14ac:dyDescent="0.25">
      <c r="Q179" s="30"/>
      <c r="R179" s="30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7:40" x14ac:dyDescent="0.25">
      <c r="Q180" s="30"/>
      <c r="R180" s="30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7:40" x14ac:dyDescent="0.25">
      <c r="Q181" s="30"/>
      <c r="R181" s="30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7:40" x14ac:dyDescent="0.25">
      <c r="Q182" s="30"/>
      <c r="R182" s="30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7:40" x14ac:dyDescent="0.25">
      <c r="Q183" s="30"/>
      <c r="R183" s="30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7:40" x14ac:dyDescent="0.25">
      <c r="Q184" s="30"/>
      <c r="R184" s="30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7:40" x14ac:dyDescent="0.25">
      <c r="Q185" s="30"/>
      <c r="R185" s="30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17:40" x14ac:dyDescent="0.25">
      <c r="Q186" s="30"/>
      <c r="R186" s="30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</row>
    <row r="187" spans="17:40" x14ac:dyDescent="0.25">
      <c r="Q187" s="30"/>
      <c r="R187" s="30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</row>
    <row r="188" spans="17:40" x14ac:dyDescent="0.25">
      <c r="Q188" s="30"/>
      <c r="R188" s="30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</row>
    <row r="189" spans="17:40" x14ac:dyDescent="0.25">
      <c r="Q189" s="30"/>
      <c r="R189" s="30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</row>
    <row r="190" spans="17:40" x14ac:dyDescent="0.25">
      <c r="Q190" s="30"/>
      <c r="R190" s="30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</row>
    <row r="191" spans="17:40" x14ac:dyDescent="0.25">
      <c r="Q191" s="30"/>
      <c r="R191" s="30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</row>
    <row r="192" spans="17:40" x14ac:dyDescent="0.25">
      <c r="Q192" s="30"/>
      <c r="R192" s="30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</row>
    <row r="193" spans="17:40" x14ac:dyDescent="0.25">
      <c r="Q193" s="30"/>
      <c r="R193" s="30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</row>
    <row r="194" spans="17:40" x14ac:dyDescent="0.25">
      <c r="Q194" s="30"/>
      <c r="R194" s="30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</row>
    <row r="195" spans="17:40" x14ac:dyDescent="0.25">
      <c r="Q195" s="30"/>
      <c r="R195" s="30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</row>
    <row r="196" spans="17:40" x14ac:dyDescent="0.25">
      <c r="Q196" s="30"/>
      <c r="R196" s="30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</row>
    <row r="197" spans="17:40" x14ac:dyDescent="0.25">
      <c r="Q197" s="30"/>
      <c r="R197" s="30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</row>
    <row r="198" spans="17:40" x14ac:dyDescent="0.25">
      <c r="Q198" s="30"/>
      <c r="R198" s="30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</row>
    <row r="199" spans="17:40" x14ac:dyDescent="0.25">
      <c r="Q199" s="30"/>
      <c r="R199" s="30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</row>
    <row r="200" spans="17:40" x14ac:dyDescent="0.25">
      <c r="Q200" s="30"/>
      <c r="R200" s="30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</row>
    <row r="201" spans="17:40" x14ac:dyDescent="0.25">
      <c r="Q201" s="30"/>
      <c r="R201" s="30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</row>
    <row r="202" spans="17:40" x14ac:dyDescent="0.25">
      <c r="Q202" s="30"/>
      <c r="R202" s="30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</row>
    <row r="203" spans="17:40" x14ac:dyDescent="0.25">
      <c r="Q203" s="30"/>
      <c r="R203" s="30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</row>
    <row r="204" spans="17:40" x14ac:dyDescent="0.25">
      <c r="Q204" s="30"/>
      <c r="R204" s="30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</row>
    <row r="205" spans="17:40" x14ac:dyDescent="0.25">
      <c r="Q205" s="30"/>
      <c r="R205" s="30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</row>
    <row r="206" spans="17:40" x14ac:dyDescent="0.25">
      <c r="Q206" s="30"/>
      <c r="R206" s="30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</row>
    <row r="207" spans="17:40" x14ac:dyDescent="0.25">
      <c r="Q207" s="30"/>
      <c r="R207" s="30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</row>
    <row r="208" spans="17:40" x14ac:dyDescent="0.25">
      <c r="Q208" s="30"/>
      <c r="R208" s="30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</row>
    <row r="209" spans="17:40" x14ac:dyDescent="0.25">
      <c r="Q209" s="30"/>
      <c r="R209" s="30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</row>
    <row r="210" spans="17:40" x14ac:dyDescent="0.25">
      <c r="Q210" s="30"/>
      <c r="R210" s="30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</row>
    <row r="211" spans="17:40" x14ac:dyDescent="0.25">
      <c r="Q211" s="30"/>
      <c r="R211" s="30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17:40" x14ac:dyDescent="0.25">
      <c r="Q212" s="30"/>
      <c r="R212" s="30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17:40" x14ac:dyDescent="0.25">
      <c r="Q213" s="30"/>
      <c r="R213" s="30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17:40" x14ac:dyDescent="0.25">
      <c r="Q214" s="30"/>
      <c r="R214" s="30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17:40" x14ac:dyDescent="0.25">
      <c r="Q215" s="30"/>
      <c r="R215" s="30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17:40" x14ac:dyDescent="0.25">
      <c r="Q216" s="30"/>
      <c r="R216" s="30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17:40" x14ac:dyDescent="0.25">
      <c r="Q217" s="30"/>
      <c r="R217" s="30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17:40" x14ac:dyDescent="0.25">
      <c r="Q218" s="30"/>
      <c r="R218" s="30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17:40" x14ac:dyDescent="0.25">
      <c r="Q219" s="30"/>
      <c r="R219" s="30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17:40" x14ac:dyDescent="0.25">
      <c r="Q220" s="30"/>
      <c r="R220" s="30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17:40" x14ac:dyDescent="0.25">
      <c r="Q221" s="30"/>
      <c r="R221" s="30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17:40" x14ac:dyDescent="0.25">
      <c r="Q222" s="30"/>
      <c r="R222" s="30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17:40" x14ac:dyDescent="0.25">
      <c r="Q223" s="30"/>
      <c r="R223" s="30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17:40" x14ac:dyDescent="0.25">
      <c r="Q224" s="30"/>
      <c r="R224" s="30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17:40" x14ac:dyDescent="0.25">
      <c r="Q225" s="30"/>
      <c r="R225" s="30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17:40" x14ac:dyDescent="0.25">
      <c r="Q226" s="30"/>
      <c r="R226" s="30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17:40" x14ac:dyDescent="0.25">
      <c r="Q227" s="30"/>
      <c r="R227" s="30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17:40" x14ac:dyDescent="0.25">
      <c r="Q228" s="30"/>
      <c r="R228" s="30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17:40" x14ac:dyDescent="0.25">
      <c r="Q229" s="30"/>
      <c r="R229" s="30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17:40" x14ac:dyDescent="0.25">
      <c r="Q230" s="30"/>
      <c r="R230" s="30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17:40" x14ac:dyDescent="0.25">
      <c r="Q231" s="30"/>
      <c r="R231" s="30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17:40" x14ac:dyDescent="0.25">
      <c r="Q232" s="30"/>
      <c r="R232" s="30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17:40" x14ac:dyDescent="0.25">
      <c r="Q233" s="30"/>
      <c r="R233" s="30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17:40" x14ac:dyDescent="0.25">
      <c r="Q234" s="30"/>
      <c r="R234" s="30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17:40" x14ac:dyDescent="0.25">
      <c r="Q235" s="30"/>
      <c r="R235" s="30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17:40" x14ac:dyDescent="0.25">
      <c r="Q236" s="30"/>
      <c r="R236" s="30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17:40" x14ac:dyDescent="0.25">
      <c r="Q237" s="30"/>
      <c r="R237" s="30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17:40" x14ac:dyDescent="0.25">
      <c r="Q238" s="30"/>
      <c r="R238" s="30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17:40" x14ac:dyDescent="0.25">
      <c r="Q239" s="30"/>
      <c r="R239" s="30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17:40" x14ac:dyDescent="0.25">
      <c r="Q240" s="30"/>
      <c r="R240" s="30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17:40" x14ac:dyDescent="0.25">
      <c r="Q241" s="30"/>
      <c r="R241" s="30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17:40" x14ac:dyDescent="0.25">
      <c r="Q242" s="30"/>
      <c r="R242" s="30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17:40" x14ac:dyDescent="0.25">
      <c r="Q243" s="30"/>
      <c r="R243" s="30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17:40" x14ac:dyDescent="0.25">
      <c r="Q244" s="30"/>
      <c r="R244" s="30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17:40" x14ac:dyDescent="0.25">
      <c r="Q245" s="30"/>
      <c r="R245" s="30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17:40" x14ac:dyDescent="0.25">
      <c r="Q246" s="30"/>
      <c r="R246" s="30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17:40" x14ac:dyDescent="0.25">
      <c r="Q247" s="30"/>
      <c r="R247" s="30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17:40" x14ac:dyDescent="0.25">
      <c r="Q248" s="30"/>
      <c r="R248" s="30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17:40" x14ac:dyDescent="0.25">
      <c r="Q249" s="30"/>
      <c r="R249" s="30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17:40" x14ac:dyDescent="0.25">
      <c r="Q250" s="30"/>
      <c r="R250" s="30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17:40" x14ac:dyDescent="0.25">
      <c r="Q251" s="30"/>
      <c r="R251" s="30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17:40" x14ac:dyDescent="0.25">
      <c r="Q252" s="30"/>
      <c r="R252" s="30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17:40" x14ac:dyDescent="0.25">
      <c r="Q253" s="30"/>
      <c r="R253" s="30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17:40" x14ac:dyDescent="0.25">
      <c r="Q254" s="30"/>
      <c r="R254" s="30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17:40" x14ac:dyDescent="0.25">
      <c r="Q255" s="30"/>
      <c r="R255" s="30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17:40" x14ac:dyDescent="0.25">
      <c r="Q256" s="30"/>
      <c r="R256" s="30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17:40" x14ac:dyDescent="0.25">
      <c r="Q257" s="30"/>
      <c r="R257" s="30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17:40" x14ac:dyDescent="0.25">
      <c r="Q258" s="30"/>
      <c r="R258" s="30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17:40" x14ac:dyDescent="0.25">
      <c r="Q259" s="30"/>
      <c r="R259" s="30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17:40" x14ac:dyDescent="0.25">
      <c r="Q260" s="30"/>
      <c r="R260" s="30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17:40" x14ac:dyDescent="0.25">
      <c r="Q261" s="30"/>
      <c r="R261" s="30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17:40" x14ac:dyDescent="0.25">
      <c r="Q262" s="30"/>
      <c r="R262" s="30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17:40" x14ac:dyDescent="0.25">
      <c r="Q263" s="30"/>
      <c r="R263" s="30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17:40" x14ac:dyDescent="0.25">
      <c r="Q264" s="30"/>
      <c r="R264" s="30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17:40" x14ac:dyDescent="0.25">
      <c r="Q265" s="30"/>
      <c r="R265" s="30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17:40" x14ac:dyDescent="0.25">
      <c r="Q266" s="30"/>
      <c r="R266" s="30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17:40" x14ac:dyDescent="0.25">
      <c r="Q267" s="30"/>
      <c r="R267" s="30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17:40" x14ac:dyDescent="0.25">
      <c r="Q268" s="30"/>
      <c r="R268" s="30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17:40" x14ac:dyDescent="0.25">
      <c r="Q269" s="30"/>
      <c r="R269" s="30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17:40" x14ac:dyDescent="0.25">
      <c r="Q270" s="30"/>
      <c r="R270" s="30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17:40" x14ac:dyDescent="0.25">
      <c r="Q271" s="30"/>
      <c r="R271" s="30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17:40" x14ac:dyDescent="0.25">
      <c r="Q272" s="30"/>
      <c r="R272" s="30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17:40" x14ac:dyDescent="0.25">
      <c r="Q273" s="30"/>
      <c r="R273" s="30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17:40" x14ac:dyDescent="0.25">
      <c r="Q274" s="30"/>
      <c r="R274" s="30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17:40" x14ac:dyDescent="0.25">
      <c r="Q275" s="30"/>
      <c r="R275" s="30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17:40" x14ac:dyDescent="0.25">
      <c r="Q276" s="30"/>
      <c r="R276" s="30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17:40" x14ac:dyDescent="0.25">
      <c r="Q277" s="30"/>
      <c r="R277" s="30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17:40" x14ac:dyDescent="0.25">
      <c r="Q278" s="30"/>
      <c r="R278" s="30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17:40" x14ac:dyDescent="0.25">
      <c r="Q279" s="30"/>
      <c r="R279" s="30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17:40" x14ac:dyDescent="0.25">
      <c r="Q280" s="30"/>
      <c r="R280" s="30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17:40" x14ac:dyDescent="0.25">
      <c r="Q281" s="30"/>
      <c r="R281" s="30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17:40" x14ac:dyDescent="0.25">
      <c r="Q282" s="30"/>
      <c r="R282" s="30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17:40" x14ac:dyDescent="0.25">
      <c r="Q283" s="30"/>
      <c r="R283" s="30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17:40" x14ac:dyDescent="0.25">
      <c r="Q284" s="30"/>
      <c r="R284" s="30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17:40" x14ac:dyDescent="0.25">
      <c r="Q285" s="30"/>
      <c r="R285" s="30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17:40" x14ac:dyDescent="0.25">
      <c r="Q286" s="30"/>
      <c r="R286" s="30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17:40" x14ac:dyDescent="0.25">
      <c r="Q287" s="30"/>
      <c r="R287" s="30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17:40" x14ac:dyDescent="0.25">
      <c r="Q288" s="30"/>
      <c r="R288" s="30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17:40" x14ac:dyDescent="0.25">
      <c r="Q289" s="30"/>
      <c r="R289" s="30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17:40" x14ac:dyDescent="0.25">
      <c r="Q290" s="30"/>
      <c r="R290" s="30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17:40" x14ac:dyDescent="0.25">
      <c r="Q291" s="30"/>
      <c r="R291" s="30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17:40" x14ac:dyDescent="0.25">
      <c r="Q292" s="30"/>
      <c r="R292" s="30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3" spans="17:40" x14ac:dyDescent="0.25">
      <c r="Q293" s="30"/>
      <c r="R293" s="30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spans="17:40" x14ac:dyDescent="0.25">
      <c r="Q294" s="30"/>
      <c r="R294" s="30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  <row r="295" spans="17:40" x14ac:dyDescent="0.25">
      <c r="Q295" s="30"/>
      <c r="R295" s="30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</row>
    <row r="296" spans="17:40" x14ac:dyDescent="0.25">
      <c r="Q296" s="30"/>
      <c r="R296" s="30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</row>
    <row r="297" spans="17:40" x14ac:dyDescent="0.25">
      <c r="Q297" s="30"/>
      <c r="R297" s="30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</row>
    <row r="298" spans="17:40" x14ac:dyDescent="0.25">
      <c r="Q298" s="30"/>
      <c r="R298" s="30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</row>
    <row r="299" spans="17:40" x14ac:dyDescent="0.25">
      <c r="Q299" s="30"/>
      <c r="R299" s="30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</row>
    <row r="300" spans="17:40" x14ac:dyDescent="0.25">
      <c r="Q300" s="30"/>
      <c r="R300" s="30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</row>
    <row r="301" spans="17:40" x14ac:dyDescent="0.25">
      <c r="Q301" s="30"/>
      <c r="R301" s="30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</row>
    <row r="302" spans="17:40" x14ac:dyDescent="0.25">
      <c r="Q302" s="30"/>
      <c r="R302" s="30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</row>
    <row r="303" spans="17:40" x14ac:dyDescent="0.25">
      <c r="Q303" s="30"/>
      <c r="R303" s="30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</row>
    <row r="304" spans="17:40" x14ac:dyDescent="0.25">
      <c r="Q304" s="30"/>
      <c r="R304" s="30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</row>
    <row r="305" spans="17:40" x14ac:dyDescent="0.25">
      <c r="Q305" s="30"/>
      <c r="R305" s="30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</row>
    <row r="306" spans="17:40" x14ac:dyDescent="0.25">
      <c r="Q306" s="30"/>
      <c r="R306" s="30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</row>
    <row r="307" spans="17:40" x14ac:dyDescent="0.25">
      <c r="Q307" s="30"/>
      <c r="R307" s="30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</row>
    <row r="308" spans="17:40" x14ac:dyDescent="0.25">
      <c r="Q308" s="30"/>
      <c r="R308" s="30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</row>
    <row r="309" spans="17:40" x14ac:dyDescent="0.25">
      <c r="Q309" s="30"/>
      <c r="R309" s="30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</row>
    <row r="310" spans="17:40" x14ac:dyDescent="0.25">
      <c r="Q310" s="30"/>
      <c r="R310" s="30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</row>
    <row r="311" spans="17:40" x14ac:dyDescent="0.25">
      <c r="Q311" s="30"/>
      <c r="R311" s="30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</row>
    <row r="312" spans="17:40" x14ac:dyDescent="0.25">
      <c r="Q312" s="30"/>
      <c r="R312" s="30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</row>
    <row r="313" spans="17:40" x14ac:dyDescent="0.25">
      <c r="Q313" s="30"/>
      <c r="R313" s="30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</row>
    <row r="314" spans="17:40" x14ac:dyDescent="0.25">
      <c r="Q314" s="30"/>
      <c r="R314" s="30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</row>
    <row r="315" spans="17:40" x14ac:dyDescent="0.25">
      <c r="Q315" s="30"/>
      <c r="R315" s="30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</row>
    <row r="316" spans="17:40" x14ac:dyDescent="0.25">
      <c r="Q316" s="30"/>
      <c r="R316" s="30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</row>
    <row r="317" spans="17:40" x14ac:dyDescent="0.25">
      <c r="Q317" s="30"/>
      <c r="R317" s="30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</row>
    <row r="318" spans="17:40" x14ac:dyDescent="0.25">
      <c r="Q318" s="30"/>
      <c r="R318" s="30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</row>
    <row r="319" spans="17:40" x14ac:dyDescent="0.25">
      <c r="Q319" s="30"/>
      <c r="R319" s="30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</row>
    <row r="320" spans="17:40" x14ac:dyDescent="0.25">
      <c r="Q320" s="30"/>
      <c r="R320" s="30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</row>
    <row r="321" spans="17:40" x14ac:dyDescent="0.25">
      <c r="Q321" s="30"/>
      <c r="R321" s="30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</row>
    <row r="322" spans="17:40" x14ac:dyDescent="0.25">
      <c r="Q322" s="30"/>
      <c r="R322" s="30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</row>
    <row r="323" spans="17:40" x14ac:dyDescent="0.25">
      <c r="Q323" s="30"/>
      <c r="R323" s="30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</row>
    <row r="324" spans="17:40" x14ac:dyDescent="0.25">
      <c r="Q324" s="30"/>
      <c r="R324" s="30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</row>
    <row r="325" spans="17:40" x14ac:dyDescent="0.25">
      <c r="Q325" s="30"/>
      <c r="R325" s="30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</row>
    <row r="326" spans="17:40" x14ac:dyDescent="0.25">
      <c r="Q326" s="30"/>
      <c r="R326" s="30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</row>
    <row r="327" spans="17:40" x14ac:dyDescent="0.25">
      <c r="Q327" s="30"/>
      <c r="R327" s="30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</row>
    <row r="328" spans="17:40" x14ac:dyDescent="0.25">
      <c r="Q328" s="30"/>
      <c r="R328" s="30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</row>
    <row r="329" spans="17:40" x14ac:dyDescent="0.25">
      <c r="Q329" s="30"/>
      <c r="R329" s="30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</row>
    <row r="330" spans="17:40" x14ac:dyDescent="0.25">
      <c r="Q330" s="30"/>
      <c r="R330" s="30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</row>
    <row r="331" spans="17:40" x14ac:dyDescent="0.25">
      <c r="Q331" s="30"/>
      <c r="R331" s="30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</row>
    <row r="332" spans="17:40" x14ac:dyDescent="0.25">
      <c r="Q332" s="30"/>
      <c r="R332" s="30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</row>
    <row r="333" spans="17:40" x14ac:dyDescent="0.25">
      <c r="Q333" s="30"/>
      <c r="R333" s="30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</row>
    <row r="334" spans="17:40" x14ac:dyDescent="0.25">
      <c r="Q334" s="30"/>
      <c r="R334" s="30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</row>
    <row r="335" spans="17:40" x14ac:dyDescent="0.25">
      <c r="Q335" s="30"/>
      <c r="R335" s="30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</row>
    <row r="336" spans="17:40" x14ac:dyDescent="0.25">
      <c r="Q336" s="30"/>
      <c r="R336" s="30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</row>
    <row r="337" spans="17:40" x14ac:dyDescent="0.25">
      <c r="Q337" s="30"/>
      <c r="R337" s="30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</row>
    <row r="338" spans="17:40" x14ac:dyDescent="0.25">
      <c r="Q338" s="30"/>
      <c r="R338" s="30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</row>
    <row r="339" spans="17:40" x14ac:dyDescent="0.25">
      <c r="Q339" s="30"/>
      <c r="R339" s="30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</row>
    <row r="340" spans="17:40" x14ac:dyDescent="0.25">
      <c r="Q340" s="30"/>
      <c r="R340" s="30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</row>
    <row r="341" spans="17:40" x14ac:dyDescent="0.25">
      <c r="Q341" s="30"/>
      <c r="R341" s="30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</row>
    <row r="342" spans="17:40" x14ac:dyDescent="0.25">
      <c r="Q342" s="30"/>
      <c r="R342" s="30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</row>
    <row r="343" spans="17:40" x14ac:dyDescent="0.25">
      <c r="Q343" s="30"/>
      <c r="R343" s="30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</row>
    <row r="344" spans="17:40" x14ac:dyDescent="0.25">
      <c r="Q344" s="30"/>
      <c r="R344" s="30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</row>
    <row r="345" spans="17:40" x14ac:dyDescent="0.25">
      <c r="Q345" s="30"/>
      <c r="R345" s="30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</row>
    <row r="346" spans="17:40" x14ac:dyDescent="0.25">
      <c r="Q346" s="30"/>
      <c r="R346" s="30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</row>
    <row r="347" spans="17:40" x14ac:dyDescent="0.25">
      <c r="Q347" s="30"/>
      <c r="R347" s="30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</row>
    <row r="348" spans="17:40" x14ac:dyDescent="0.25">
      <c r="Q348" s="30"/>
      <c r="R348" s="30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</row>
    <row r="349" spans="17:40" x14ac:dyDescent="0.25">
      <c r="Q349" s="30"/>
      <c r="R349" s="30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</row>
    <row r="350" spans="17:40" x14ac:dyDescent="0.25">
      <c r="Q350" s="30"/>
      <c r="R350" s="30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</row>
    <row r="351" spans="17:40" x14ac:dyDescent="0.25">
      <c r="Q351" s="30"/>
      <c r="R351" s="30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</row>
    <row r="352" spans="17:40" x14ac:dyDescent="0.25">
      <c r="Q352" s="30"/>
      <c r="R352" s="30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</row>
    <row r="353" spans="17:40" x14ac:dyDescent="0.25">
      <c r="Q353" s="30"/>
      <c r="R353" s="30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</row>
    <row r="354" spans="17:40" x14ac:dyDescent="0.25">
      <c r="Q354" s="30"/>
      <c r="R354" s="30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</row>
    <row r="355" spans="17:40" x14ac:dyDescent="0.25">
      <c r="Q355" s="30"/>
      <c r="R355" s="30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</row>
    <row r="356" spans="17:40" x14ac:dyDescent="0.25">
      <c r="Q356" s="30"/>
      <c r="R356" s="30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</row>
    <row r="357" spans="17:40" x14ac:dyDescent="0.25">
      <c r="Q357" s="30"/>
      <c r="R357" s="30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</row>
    <row r="358" spans="17:40" x14ac:dyDescent="0.25">
      <c r="Q358" s="30"/>
      <c r="R358" s="30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</row>
    <row r="359" spans="17:40" x14ac:dyDescent="0.25">
      <c r="Q359" s="30"/>
      <c r="R359" s="30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</row>
    <row r="360" spans="17:40" x14ac:dyDescent="0.25">
      <c r="Q360" s="30"/>
      <c r="R360" s="30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</row>
    <row r="361" spans="17:40" x14ac:dyDescent="0.25">
      <c r="Q361" s="30"/>
      <c r="R361" s="30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</row>
    <row r="362" spans="17:40" x14ac:dyDescent="0.25">
      <c r="Q362" s="30"/>
      <c r="R362" s="30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</row>
    <row r="363" spans="17:40" x14ac:dyDescent="0.25">
      <c r="Q363" s="30"/>
      <c r="R363" s="30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</row>
    <row r="364" spans="17:40" x14ac:dyDescent="0.25">
      <c r="Q364" s="30"/>
      <c r="R364" s="30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</row>
    <row r="365" spans="17:40" x14ac:dyDescent="0.25">
      <c r="Q365" s="30"/>
      <c r="R365" s="30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</row>
    <row r="366" spans="17:40" x14ac:dyDescent="0.25">
      <c r="Q366" s="30"/>
      <c r="R366" s="30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</row>
    <row r="367" spans="17:40" x14ac:dyDescent="0.25">
      <c r="Q367" s="30"/>
      <c r="R367" s="30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</row>
    <row r="368" spans="17:40" x14ac:dyDescent="0.25">
      <c r="Q368" s="30"/>
      <c r="R368" s="30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</row>
    <row r="369" spans="17:40" x14ac:dyDescent="0.25">
      <c r="Q369" s="30"/>
      <c r="R369" s="30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</row>
    <row r="370" spans="17:40" x14ac:dyDescent="0.25">
      <c r="Q370" s="30"/>
      <c r="R370" s="30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</row>
    <row r="371" spans="17:40" x14ac:dyDescent="0.25">
      <c r="Q371" s="30"/>
      <c r="R371" s="30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</row>
    <row r="372" spans="17:40" x14ac:dyDescent="0.25">
      <c r="Q372" s="30"/>
      <c r="R372" s="30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</row>
    <row r="373" spans="17:40" x14ac:dyDescent="0.25">
      <c r="Q373" s="30"/>
      <c r="R373" s="30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</row>
    <row r="374" spans="17:40" x14ac:dyDescent="0.25">
      <c r="Q374" s="30"/>
      <c r="R374" s="30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</row>
    <row r="375" spans="17:40" x14ac:dyDescent="0.25">
      <c r="Q375" s="30"/>
      <c r="R375" s="30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</row>
    <row r="376" spans="17:40" x14ac:dyDescent="0.25">
      <c r="Q376" s="30"/>
      <c r="R376" s="30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</row>
    <row r="377" spans="17:40" x14ac:dyDescent="0.25">
      <c r="Q377" s="30"/>
      <c r="R377" s="30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</row>
    <row r="378" spans="17:40" x14ac:dyDescent="0.25">
      <c r="Q378" s="30"/>
      <c r="R378" s="30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</row>
    <row r="379" spans="17:40" x14ac:dyDescent="0.25">
      <c r="Q379" s="30"/>
      <c r="R379" s="30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</row>
    <row r="380" spans="17:40" x14ac:dyDescent="0.25">
      <c r="Q380" s="30"/>
      <c r="R380" s="30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</row>
    <row r="381" spans="17:40" x14ac:dyDescent="0.25">
      <c r="Q381" s="30"/>
      <c r="R381" s="30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</row>
    <row r="382" spans="17:40" x14ac:dyDescent="0.25">
      <c r="Q382" s="30"/>
      <c r="R382" s="30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</row>
    <row r="383" spans="17:40" x14ac:dyDescent="0.25">
      <c r="Q383" s="30"/>
      <c r="R383" s="30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</row>
    <row r="384" spans="17:40" x14ac:dyDescent="0.25">
      <c r="Q384" s="30"/>
      <c r="R384" s="30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</row>
    <row r="385" spans="17:40" x14ac:dyDescent="0.25">
      <c r="Q385" s="30"/>
      <c r="R385" s="30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</row>
    <row r="386" spans="17:40" x14ac:dyDescent="0.25">
      <c r="Q386" s="30"/>
      <c r="R386" s="30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</row>
    <row r="387" spans="17:40" x14ac:dyDescent="0.25">
      <c r="Q387" s="30"/>
      <c r="R387" s="30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</row>
    <row r="388" spans="17:40" x14ac:dyDescent="0.25">
      <c r="Q388" s="30"/>
      <c r="R388" s="30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</row>
    <row r="389" spans="17:40" x14ac:dyDescent="0.25">
      <c r="Q389" s="30"/>
      <c r="R389" s="30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</row>
    <row r="390" spans="17:40" x14ac:dyDescent="0.25">
      <c r="Q390" s="30"/>
      <c r="R390" s="30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</row>
    <row r="391" spans="17:40" x14ac:dyDescent="0.25">
      <c r="Q391" s="30"/>
      <c r="R391" s="30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</row>
    <row r="392" spans="17:40" x14ac:dyDescent="0.25">
      <c r="Q392" s="30"/>
      <c r="R392" s="30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</row>
    <row r="393" spans="17:40" x14ac:dyDescent="0.25">
      <c r="Q393" s="30"/>
      <c r="R393" s="30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</row>
    <row r="394" spans="17:40" x14ac:dyDescent="0.25">
      <c r="Q394" s="30"/>
      <c r="R394" s="30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</row>
    <row r="395" spans="17:40" x14ac:dyDescent="0.25">
      <c r="Q395" s="30"/>
      <c r="R395" s="30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</row>
    <row r="396" spans="17:40" x14ac:dyDescent="0.25">
      <c r="Q396" s="30"/>
      <c r="R396" s="30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</row>
    <row r="397" spans="17:40" x14ac:dyDescent="0.25">
      <c r="Q397" s="30"/>
      <c r="R397" s="30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</row>
    <row r="398" spans="17:40" x14ac:dyDescent="0.25">
      <c r="Q398" s="30"/>
      <c r="R398" s="30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</row>
    <row r="399" spans="17:40" x14ac:dyDescent="0.25">
      <c r="Q399" s="30"/>
      <c r="R399" s="30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</row>
    <row r="400" spans="17:40" x14ac:dyDescent="0.25">
      <c r="Q400" s="30"/>
      <c r="R400" s="30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</row>
    <row r="401" spans="17:40" x14ac:dyDescent="0.25">
      <c r="Q401" s="30"/>
      <c r="R401" s="30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</row>
    <row r="402" spans="17:40" x14ac:dyDescent="0.25">
      <c r="Q402" s="30"/>
      <c r="R402" s="30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</row>
    <row r="403" spans="17:40" x14ac:dyDescent="0.25">
      <c r="Q403" s="30"/>
      <c r="R403" s="30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</row>
    <row r="404" spans="17:40" x14ac:dyDescent="0.25">
      <c r="Q404" s="30"/>
      <c r="R404" s="30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</row>
    <row r="405" spans="17:40" x14ac:dyDescent="0.25">
      <c r="Q405" s="30"/>
      <c r="R405" s="30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</row>
    <row r="406" spans="17:40" x14ac:dyDescent="0.25">
      <c r="Q406" s="30"/>
      <c r="R406" s="30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</row>
    <row r="407" spans="17:40" x14ac:dyDescent="0.25">
      <c r="Q407" s="30"/>
      <c r="R407" s="30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</row>
    <row r="408" spans="17:40" x14ac:dyDescent="0.25">
      <c r="Q408" s="30"/>
      <c r="R408" s="30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</row>
    <row r="409" spans="17:40" x14ac:dyDescent="0.25">
      <c r="Q409" s="30"/>
      <c r="R409" s="30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</row>
    <row r="410" spans="17:40" x14ac:dyDescent="0.25">
      <c r="Q410" s="30"/>
      <c r="R410" s="30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</row>
    <row r="411" spans="17:40" x14ac:dyDescent="0.25">
      <c r="Q411" s="30"/>
      <c r="R411" s="30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</row>
    <row r="412" spans="17:40" x14ac:dyDescent="0.25">
      <c r="Q412" s="30"/>
      <c r="R412" s="30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</row>
    <row r="413" spans="17:40" x14ac:dyDescent="0.25">
      <c r="Q413" s="30"/>
      <c r="R413" s="30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</row>
    <row r="414" spans="17:40" x14ac:dyDescent="0.25">
      <c r="Q414" s="30"/>
      <c r="R414" s="30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</row>
    <row r="415" spans="17:40" x14ac:dyDescent="0.25">
      <c r="Q415" s="30"/>
      <c r="R415" s="30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</row>
    <row r="416" spans="17:40" x14ac:dyDescent="0.25">
      <c r="Q416" s="30"/>
      <c r="R416" s="30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</row>
    <row r="417" spans="17:40" x14ac:dyDescent="0.25">
      <c r="Q417" s="30"/>
      <c r="R417" s="30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</row>
    <row r="418" spans="17:40" x14ac:dyDescent="0.25">
      <c r="Q418" s="30"/>
      <c r="R418" s="30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</row>
    <row r="419" spans="17:40" x14ac:dyDescent="0.25">
      <c r="Q419" s="30"/>
      <c r="R419" s="30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</row>
    <row r="420" spans="17:40" x14ac:dyDescent="0.25">
      <c r="Q420" s="30"/>
      <c r="R420" s="30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</row>
    <row r="421" spans="17:40" x14ac:dyDescent="0.25">
      <c r="Q421" s="30"/>
      <c r="R421" s="30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</row>
    <row r="422" spans="17:40" x14ac:dyDescent="0.25">
      <c r="Q422" s="30"/>
      <c r="R422" s="30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</row>
    <row r="423" spans="17:40" x14ac:dyDescent="0.25">
      <c r="Q423" s="30"/>
      <c r="R423" s="30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</row>
    <row r="424" spans="17:40" x14ac:dyDescent="0.25">
      <c r="Q424" s="30"/>
      <c r="R424" s="30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</row>
    <row r="425" spans="17:40" x14ac:dyDescent="0.25">
      <c r="Q425" s="30"/>
      <c r="R425" s="30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</row>
    <row r="426" spans="17:40" x14ac:dyDescent="0.25">
      <c r="Q426" s="30"/>
      <c r="R426" s="30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</row>
    <row r="427" spans="17:40" x14ac:dyDescent="0.25">
      <c r="Q427" s="30"/>
      <c r="R427" s="30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</row>
    <row r="428" spans="17:40" x14ac:dyDescent="0.25">
      <c r="Q428" s="30"/>
      <c r="R428" s="30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</row>
    <row r="429" spans="17:40" x14ac:dyDescent="0.25">
      <c r="Q429" s="30"/>
      <c r="R429" s="30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</row>
    <row r="430" spans="17:40" x14ac:dyDescent="0.25">
      <c r="Q430" s="30"/>
      <c r="R430" s="30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</row>
    <row r="431" spans="17:40" x14ac:dyDescent="0.25">
      <c r="Q431" s="30"/>
      <c r="R431" s="30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</row>
    <row r="432" spans="17:40" x14ac:dyDescent="0.25">
      <c r="Q432" s="30"/>
      <c r="R432" s="30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</row>
    <row r="433" spans="17:40" x14ac:dyDescent="0.25">
      <c r="Q433" s="30"/>
      <c r="R433" s="30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</row>
    <row r="434" spans="17:40" x14ac:dyDescent="0.25">
      <c r="Q434" s="30"/>
      <c r="R434" s="30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</row>
    <row r="435" spans="17:40" x14ac:dyDescent="0.25">
      <c r="Q435" s="30"/>
      <c r="R435" s="30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</row>
    <row r="436" spans="17:40" x14ac:dyDescent="0.25">
      <c r="Q436" s="30"/>
      <c r="R436" s="30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</row>
    <row r="437" spans="17:40" x14ac:dyDescent="0.25">
      <c r="Q437" s="30"/>
      <c r="R437" s="30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</row>
    <row r="438" spans="17:40" x14ac:dyDescent="0.25">
      <c r="Q438" s="30"/>
      <c r="R438" s="30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</row>
    <row r="439" spans="17:40" x14ac:dyDescent="0.25">
      <c r="Q439" s="30"/>
      <c r="R439" s="30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</row>
    <row r="440" spans="17:40" x14ac:dyDescent="0.25">
      <c r="Q440" s="30"/>
      <c r="R440" s="30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</row>
    <row r="441" spans="17:40" x14ac:dyDescent="0.25">
      <c r="Q441" s="30"/>
      <c r="R441" s="30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</row>
    <row r="442" spans="17:40" x14ac:dyDescent="0.25">
      <c r="Q442" s="30"/>
      <c r="R442" s="30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</row>
    <row r="443" spans="17:40" x14ac:dyDescent="0.25">
      <c r="Q443" s="30"/>
      <c r="R443" s="30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</row>
    <row r="444" spans="17:40" x14ac:dyDescent="0.25">
      <c r="Q444" s="30"/>
      <c r="R444" s="30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</row>
    <row r="445" spans="17:40" x14ac:dyDescent="0.25">
      <c r="Q445" s="30"/>
      <c r="R445" s="30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</row>
    <row r="446" spans="17:40" x14ac:dyDescent="0.25">
      <c r="Q446" s="30"/>
      <c r="R446" s="30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</row>
    <row r="447" spans="17:40" x14ac:dyDescent="0.25">
      <c r="Q447" s="30"/>
      <c r="R447" s="30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</row>
    <row r="448" spans="17:40" x14ac:dyDescent="0.25">
      <c r="Q448" s="30"/>
      <c r="R448" s="30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</row>
    <row r="449" spans="17:40" x14ac:dyDescent="0.25">
      <c r="Q449" s="30"/>
      <c r="R449" s="30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</row>
    <row r="450" spans="17:40" x14ac:dyDescent="0.25">
      <c r="Q450" s="30"/>
      <c r="R450" s="30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</row>
    <row r="451" spans="17:40" x14ac:dyDescent="0.25">
      <c r="Q451" s="30"/>
      <c r="R451" s="30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</row>
    <row r="452" spans="17:40" x14ac:dyDescent="0.25">
      <c r="Q452" s="30"/>
      <c r="R452" s="30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</row>
    <row r="453" spans="17:40" x14ac:dyDescent="0.25">
      <c r="Q453" s="30"/>
      <c r="R453" s="30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</row>
    <row r="454" spans="17:40" x14ac:dyDescent="0.25">
      <c r="Q454" s="30"/>
      <c r="R454" s="30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</row>
    <row r="455" spans="17:40" x14ac:dyDescent="0.25">
      <c r="Q455" s="30"/>
      <c r="R455" s="30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</row>
    <row r="456" spans="17:40" x14ac:dyDescent="0.25">
      <c r="Q456" s="30"/>
      <c r="R456" s="30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</row>
    <row r="457" spans="17:40" x14ac:dyDescent="0.25">
      <c r="Q457" s="30"/>
      <c r="R457" s="30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</row>
    <row r="458" spans="17:40" x14ac:dyDescent="0.25">
      <c r="Q458" s="30"/>
      <c r="R458" s="30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</row>
    <row r="459" spans="17:40" x14ac:dyDescent="0.25">
      <c r="Q459" s="30"/>
      <c r="R459" s="30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</row>
    <row r="460" spans="17:40" x14ac:dyDescent="0.25">
      <c r="Q460" s="30"/>
      <c r="R460" s="30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</row>
    <row r="461" spans="17:40" x14ac:dyDescent="0.25">
      <c r="Q461" s="30"/>
      <c r="R461" s="30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</row>
    <row r="462" spans="17:40" x14ac:dyDescent="0.25">
      <c r="Q462" s="30"/>
      <c r="R462" s="30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</row>
    <row r="463" spans="17:40" x14ac:dyDescent="0.25">
      <c r="Q463" s="30"/>
      <c r="R463" s="30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</row>
    <row r="464" spans="17:40" x14ac:dyDescent="0.25">
      <c r="Q464" s="30"/>
      <c r="R464" s="30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</row>
    <row r="465" spans="17:40" x14ac:dyDescent="0.25">
      <c r="Q465" s="30"/>
      <c r="R465" s="30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</row>
    <row r="466" spans="17:40" x14ac:dyDescent="0.25">
      <c r="Q466" s="30"/>
      <c r="R466" s="30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</row>
    <row r="467" spans="17:40" x14ac:dyDescent="0.25">
      <c r="Q467" s="30"/>
      <c r="R467" s="30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</row>
    <row r="468" spans="17:40" x14ac:dyDescent="0.25">
      <c r="Q468" s="30"/>
      <c r="R468" s="30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</row>
    <row r="469" spans="17:40" x14ac:dyDescent="0.25">
      <c r="Q469" s="30"/>
      <c r="R469" s="30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</row>
    <row r="470" spans="17:40" x14ac:dyDescent="0.25">
      <c r="Q470" s="30"/>
      <c r="R470" s="30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</row>
    <row r="471" spans="17:40" x14ac:dyDescent="0.25">
      <c r="Q471" s="30"/>
      <c r="R471" s="30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</row>
    <row r="472" spans="17:40" x14ac:dyDescent="0.25">
      <c r="Q472" s="30"/>
      <c r="R472" s="30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</row>
    <row r="473" spans="17:40" x14ac:dyDescent="0.25">
      <c r="Q473" s="30"/>
      <c r="R473" s="30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</row>
    <row r="474" spans="17:40" x14ac:dyDescent="0.25">
      <c r="Q474" s="30"/>
      <c r="R474" s="30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</row>
    <row r="475" spans="17:40" x14ac:dyDescent="0.25">
      <c r="Q475" s="30"/>
      <c r="R475" s="30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</row>
    <row r="476" spans="17:40" x14ac:dyDescent="0.25">
      <c r="Q476" s="30"/>
      <c r="R476" s="30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</row>
    <row r="477" spans="17:40" x14ac:dyDescent="0.25">
      <c r="Q477" s="30"/>
      <c r="R477" s="30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</row>
    <row r="478" spans="17:40" x14ac:dyDescent="0.25">
      <c r="Q478" s="30"/>
      <c r="R478" s="30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</row>
    <row r="479" spans="17:40" x14ac:dyDescent="0.25">
      <c r="Q479" s="30"/>
      <c r="R479" s="30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</row>
    <row r="480" spans="17:40" x14ac:dyDescent="0.25">
      <c r="Q480" s="30"/>
      <c r="R480" s="30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</row>
    <row r="481" spans="17:40" x14ac:dyDescent="0.25">
      <c r="Q481" s="30"/>
      <c r="R481" s="30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</row>
    <row r="482" spans="17:40" x14ac:dyDescent="0.25">
      <c r="Q482" s="30"/>
      <c r="R482" s="30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</row>
    <row r="483" spans="17:40" x14ac:dyDescent="0.25">
      <c r="Q483" s="30"/>
      <c r="R483" s="30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</row>
    <row r="484" spans="17:40" x14ac:dyDescent="0.25">
      <c r="Q484" s="30"/>
      <c r="R484" s="30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</row>
    <row r="485" spans="17:40" x14ac:dyDescent="0.25">
      <c r="Q485" s="30"/>
      <c r="R485" s="30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</row>
    <row r="486" spans="17:40" x14ac:dyDescent="0.25">
      <c r="Q486" s="30"/>
      <c r="R486" s="30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</row>
    <row r="487" spans="17:40" x14ac:dyDescent="0.25">
      <c r="Q487" s="30"/>
      <c r="R487" s="30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</row>
    <row r="488" spans="17:40" x14ac:dyDescent="0.25">
      <c r="Q488" s="30"/>
      <c r="R488" s="30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</row>
    <row r="489" spans="17:40" x14ac:dyDescent="0.25">
      <c r="Q489" s="30"/>
      <c r="R489" s="30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</row>
    <row r="490" spans="17:40" x14ac:dyDescent="0.25">
      <c r="Q490" s="30"/>
      <c r="R490" s="30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</row>
    <row r="491" spans="17:40" x14ac:dyDescent="0.25">
      <c r="Q491" s="30"/>
      <c r="R491" s="30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</row>
    <row r="492" spans="17:40" x14ac:dyDescent="0.25">
      <c r="Q492" s="30"/>
      <c r="R492" s="30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</row>
    <row r="493" spans="17:40" x14ac:dyDescent="0.25">
      <c r="Q493" s="30"/>
      <c r="R493" s="30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</row>
    <row r="494" spans="17:40" x14ac:dyDescent="0.25">
      <c r="Q494" s="30"/>
      <c r="R494" s="30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</row>
    <row r="495" spans="17:40" x14ac:dyDescent="0.25">
      <c r="Q495" s="30"/>
      <c r="R495" s="30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</row>
    <row r="496" spans="17:40" x14ac:dyDescent="0.25">
      <c r="Q496" s="30"/>
      <c r="R496" s="30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</row>
    <row r="497" spans="17:40" x14ac:dyDescent="0.25">
      <c r="Q497" s="30"/>
      <c r="R497" s="30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</row>
    <row r="498" spans="17:40" x14ac:dyDescent="0.25">
      <c r="Q498" s="30"/>
      <c r="R498" s="30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</row>
    <row r="499" spans="17:40" x14ac:dyDescent="0.25">
      <c r="Q499" s="30"/>
      <c r="R499" s="30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</row>
    <row r="500" spans="17:40" x14ac:dyDescent="0.25">
      <c r="Q500" s="30"/>
      <c r="R500" s="30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</row>
    <row r="501" spans="17:40" x14ac:dyDescent="0.25">
      <c r="Q501" s="30"/>
      <c r="R501" s="30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</row>
    <row r="502" spans="17:40" x14ac:dyDescent="0.25">
      <c r="Q502" s="30"/>
      <c r="R502" s="30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</row>
    <row r="503" spans="17:40" x14ac:dyDescent="0.25">
      <c r="Q503" s="30"/>
      <c r="R503" s="30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</row>
    <row r="504" spans="17:40" x14ac:dyDescent="0.25">
      <c r="Q504" s="30"/>
      <c r="R504" s="30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</row>
    <row r="505" spans="17:40" x14ac:dyDescent="0.25">
      <c r="Q505" s="30"/>
      <c r="R505" s="30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</row>
    <row r="506" spans="17:40" x14ac:dyDescent="0.25">
      <c r="Q506" s="30"/>
      <c r="R506" s="30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</row>
    <row r="507" spans="17:40" x14ac:dyDescent="0.25">
      <c r="Q507" s="30"/>
      <c r="R507" s="30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</row>
    <row r="508" spans="17:40" x14ac:dyDescent="0.25">
      <c r="Q508" s="30"/>
      <c r="R508" s="30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</row>
    <row r="509" spans="17:40" x14ac:dyDescent="0.25">
      <c r="Q509" s="30"/>
      <c r="R509" s="30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</row>
    <row r="510" spans="17:40" x14ac:dyDescent="0.25">
      <c r="Q510" s="30"/>
      <c r="R510" s="30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</row>
    <row r="511" spans="17:40" x14ac:dyDescent="0.25">
      <c r="Q511" s="30"/>
      <c r="R511" s="30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</row>
    <row r="512" spans="17:40" x14ac:dyDescent="0.25">
      <c r="Q512" s="30"/>
      <c r="R512" s="30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</row>
    <row r="513" spans="17:40" x14ac:dyDescent="0.25">
      <c r="Q513" s="30"/>
      <c r="R513" s="30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</row>
    <row r="514" spans="17:40" x14ac:dyDescent="0.25">
      <c r="Q514" s="30"/>
      <c r="R514" s="30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</row>
    <row r="515" spans="17:40" x14ac:dyDescent="0.25">
      <c r="Q515" s="30"/>
      <c r="R515" s="30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</row>
    <row r="516" spans="17:40" x14ac:dyDescent="0.25">
      <c r="Q516" s="30"/>
      <c r="R516" s="30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</row>
    <row r="517" spans="17:40" x14ac:dyDescent="0.25">
      <c r="Q517" s="30"/>
      <c r="R517" s="30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</row>
    <row r="518" spans="17:40" x14ac:dyDescent="0.25">
      <c r="Q518" s="30"/>
      <c r="R518" s="30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</row>
    <row r="519" spans="17:40" x14ac:dyDescent="0.25">
      <c r="Q519" s="30"/>
      <c r="R519" s="30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</row>
    <row r="520" spans="17:40" x14ac:dyDescent="0.25">
      <c r="Q520" s="30"/>
      <c r="R520" s="30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</row>
    <row r="521" spans="17:40" x14ac:dyDescent="0.25">
      <c r="Q521" s="30"/>
      <c r="R521" s="30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</row>
    <row r="522" spans="17:40" x14ac:dyDescent="0.25">
      <c r="Q522" s="30"/>
      <c r="R522" s="30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</row>
    <row r="523" spans="17:40" x14ac:dyDescent="0.25">
      <c r="Q523" s="30"/>
      <c r="R523" s="30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</row>
    <row r="524" spans="17:40" x14ac:dyDescent="0.25">
      <c r="Q524" s="30"/>
      <c r="R524" s="30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</row>
    <row r="525" spans="17:40" x14ac:dyDescent="0.25">
      <c r="Q525" s="30"/>
      <c r="R525" s="30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</row>
    <row r="526" spans="17:40" x14ac:dyDescent="0.25">
      <c r="Q526" s="30"/>
      <c r="R526" s="30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</row>
    <row r="527" spans="17:40" x14ac:dyDescent="0.25">
      <c r="Q527" s="30"/>
      <c r="R527" s="30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</row>
    <row r="528" spans="17:40" x14ac:dyDescent="0.25">
      <c r="Q528" s="30"/>
      <c r="R528" s="30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</row>
    <row r="529" spans="17:40" x14ac:dyDescent="0.25">
      <c r="Q529" s="30"/>
      <c r="R529" s="30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</row>
    <row r="530" spans="17:40" x14ac:dyDescent="0.25">
      <c r="Q530" s="30"/>
      <c r="R530" s="30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</row>
    <row r="531" spans="17:40" x14ac:dyDescent="0.25">
      <c r="Q531" s="30"/>
      <c r="R531" s="30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</row>
    <row r="532" spans="17:40" x14ac:dyDescent="0.25">
      <c r="Q532" s="30"/>
      <c r="R532" s="30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</row>
    <row r="533" spans="17:40" x14ac:dyDescent="0.25">
      <c r="Q533" s="30"/>
      <c r="R533" s="30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</row>
    <row r="534" spans="17:40" x14ac:dyDescent="0.25">
      <c r="Q534" s="30"/>
      <c r="R534" s="30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</row>
    <row r="535" spans="17:40" x14ac:dyDescent="0.25">
      <c r="Q535" s="30"/>
      <c r="R535" s="30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</row>
    <row r="536" spans="17:40" x14ac:dyDescent="0.25">
      <c r="Q536" s="30"/>
      <c r="R536" s="30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</row>
    <row r="537" spans="17:40" x14ac:dyDescent="0.25">
      <c r="Q537" s="30"/>
      <c r="R537" s="30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</row>
    <row r="538" spans="17:40" x14ac:dyDescent="0.25">
      <c r="Q538" s="30"/>
      <c r="R538" s="30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</row>
    <row r="539" spans="17:40" x14ac:dyDescent="0.25">
      <c r="Q539" s="30"/>
      <c r="R539" s="30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</row>
    <row r="540" spans="17:40" x14ac:dyDescent="0.25">
      <c r="Q540" s="30"/>
      <c r="R540" s="30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</row>
    <row r="541" spans="17:40" x14ac:dyDescent="0.25">
      <c r="Q541" s="30"/>
      <c r="R541" s="30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</row>
    <row r="542" spans="17:40" x14ac:dyDescent="0.25">
      <c r="Q542" s="30"/>
      <c r="R542" s="30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</row>
    <row r="543" spans="17:40" x14ac:dyDescent="0.25">
      <c r="Q543" s="30"/>
      <c r="R543" s="30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</row>
    <row r="544" spans="17:40" x14ac:dyDescent="0.25">
      <c r="Q544" s="30"/>
      <c r="R544" s="30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</row>
    <row r="545" spans="17:40" x14ac:dyDescent="0.25">
      <c r="Q545" s="30"/>
      <c r="R545" s="30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</row>
    <row r="546" spans="17:40" x14ac:dyDescent="0.25">
      <c r="Q546" s="30"/>
      <c r="R546" s="30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</row>
    <row r="547" spans="17:40" x14ac:dyDescent="0.25">
      <c r="Q547" s="30"/>
      <c r="R547" s="30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</row>
    <row r="548" spans="17:40" x14ac:dyDescent="0.25">
      <c r="Q548" s="30"/>
      <c r="R548" s="30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</row>
    <row r="549" spans="17:40" x14ac:dyDescent="0.25">
      <c r="Q549" s="30"/>
      <c r="R549" s="30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</row>
    <row r="550" spans="17:40" x14ac:dyDescent="0.25">
      <c r="Q550" s="30"/>
      <c r="R550" s="30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</row>
    <row r="551" spans="17:40" x14ac:dyDescent="0.25">
      <c r="Q551" s="30"/>
      <c r="R551" s="30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</row>
    <row r="552" spans="17:40" x14ac:dyDescent="0.25">
      <c r="Q552" s="30"/>
      <c r="R552" s="30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</row>
    <row r="553" spans="17:40" x14ac:dyDescent="0.25">
      <c r="Q553" s="30"/>
      <c r="R553" s="30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</row>
    <row r="554" spans="17:40" x14ac:dyDescent="0.25">
      <c r="Q554" s="30"/>
      <c r="R554" s="30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</row>
    <row r="555" spans="17:40" x14ac:dyDescent="0.25">
      <c r="Q555" s="30"/>
      <c r="R555" s="30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</row>
    <row r="556" spans="17:40" x14ac:dyDescent="0.25">
      <c r="Q556" s="30"/>
      <c r="R556" s="30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</row>
    <row r="557" spans="17:40" x14ac:dyDescent="0.25">
      <c r="Q557" s="30"/>
      <c r="R557" s="30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</row>
    <row r="558" spans="17:40" x14ac:dyDescent="0.25">
      <c r="Q558" s="30"/>
      <c r="R558" s="30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</row>
    <row r="559" spans="17:40" x14ac:dyDescent="0.25">
      <c r="Q559" s="30"/>
      <c r="R559" s="30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</row>
    <row r="560" spans="17:40" x14ac:dyDescent="0.25">
      <c r="Q560" s="30"/>
      <c r="R560" s="30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</row>
    <row r="561" spans="17:40" x14ac:dyDescent="0.25">
      <c r="Q561" s="30"/>
      <c r="R561" s="30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</row>
    <row r="562" spans="17:40" x14ac:dyDescent="0.25">
      <c r="Q562" s="30"/>
      <c r="R562" s="30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</row>
    <row r="563" spans="17:40" x14ac:dyDescent="0.25">
      <c r="Q563" s="30"/>
      <c r="R563" s="30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</row>
    <row r="564" spans="17:40" x14ac:dyDescent="0.25">
      <c r="Q564" s="30"/>
      <c r="R564" s="30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</row>
    <row r="565" spans="17:40" x14ac:dyDescent="0.25">
      <c r="Q565" s="30"/>
      <c r="R565" s="30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</row>
    <row r="566" spans="17:40" x14ac:dyDescent="0.25">
      <c r="Q566" s="30"/>
      <c r="R566" s="30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</row>
    <row r="567" spans="17:40" x14ac:dyDescent="0.25">
      <c r="Q567" s="30"/>
      <c r="R567" s="30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</row>
    <row r="568" spans="17:40" x14ac:dyDescent="0.25">
      <c r="Q568" s="30"/>
      <c r="R568" s="30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</row>
    <row r="569" spans="17:40" x14ac:dyDescent="0.25">
      <c r="Q569" s="30"/>
      <c r="R569" s="30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</row>
    <row r="570" spans="17:40" x14ac:dyDescent="0.25">
      <c r="Q570" s="30"/>
      <c r="R570" s="30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</row>
    <row r="571" spans="17:40" x14ac:dyDescent="0.25">
      <c r="Q571" s="30"/>
      <c r="R571" s="30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</row>
    <row r="572" spans="17:40" x14ac:dyDescent="0.25">
      <c r="Q572" s="30"/>
      <c r="R572" s="30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</row>
    <row r="573" spans="17:40" x14ac:dyDescent="0.25">
      <c r="Q573" s="30"/>
      <c r="R573" s="30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</row>
    <row r="574" spans="17:40" x14ac:dyDescent="0.25">
      <c r="Q574" s="30"/>
      <c r="R574" s="30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</row>
    <row r="575" spans="17:40" x14ac:dyDescent="0.25">
      <c r="Q575" s="30"/>
      <c r="R575" s="30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</row>
    <row r="576" spans="17:40" x14ac:dyDescent="0.25">
      <c r="Q576" s="30"/>
      <c r="R576" s="30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</row>
    <row r="577" spans="17:40" x14ac:dyDescent="0.25">
      <c r="Q577" s="30"/>
      <c r="R577" s="30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</row>
    <row r="578" spans="17:40" x14ac:dyDescent="0.25">
      <c r="Q578" s="30"/>
      <c r="R578" s="30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</row>
    <row r="579" spans="17:40" x14ac:dyDescent="0.25">
      <c r="Q579" s="30"/>
      <c r="R579" s="30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</row>
    <row r="580" spans="17:40" x14ac:dyDescent="0.25">
      <c r="Q580" s="30"/>
      <c r="R580" s="30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</row>
    <row r="581" spans="17:40" x14ac:dyDescent="0.25">
      <c r="Q581" s="30"/>
      <c r="R581" s="30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</row>
    <row r="582" spans="17:40" x14ac:dyDescent="0.25">
      <c r="Q582" s="30"/>
      <c r="R582" s="30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</row>
    <row r="583" spans="17:40" x14ac:dyDescent="0.25">
      <c r="Q583" s="30"/>
      <c r="R583" s="30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</row>
    <row r="584" spans="17:40" x14ac:dyDescent="0.25">
      <c r="Q584" s="30"/>
      <c r="R584" s="30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</row>
    <row r="585" spans="17:40" x14ac:dyDescent="0.25">
      <c r="Q585" s="30"/>
      <c r="R585" s="30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</row>
    <row r="586" spans="17:40" x14ac:dyDescent="0.25">
      <c r="Q586" s="30"/>
      <c r="R586" s="30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</row>
    <row r="587" spans="17:40" x14ac:dyDescent="0.25">
      <c r="Q587" s="30"/>
      <c r="R587" s="30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</row>
    <row r="588" spans="17:40" x14ac:dyDescent="0.25">
      <c r="Q588" s="30"/>
      <c r="R588" s="30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</row>
    <row r="589" spans="17:40" x14ac:dyDescent="0.25">
      <c r="Q589" s="30"/>
      <c r="R589" s="30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</row>
    <row r="590" spans="17:40" x14ac:dyDescent="0.25">
      <c r="Q590" s="30"/>
      <c r="R590" s="30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</row>
    <row r="591" spans="17:40" x14ac:dyDescent="0.25">
      <c r="Q591" s="30"/>
      <c r="R591" s="30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</row>
    <row r="592" spans="17:40" x14ac:dyDescent="0.25">
      <c r="Q592" s="30"/>
      <c r="R592" s="30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</row>
    <row r="593" spans="17:40" x14ac:dyDescent="0.25">
      <c r="Q593" s="30"/>
      <c r="R593" s="30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</row>
    <row r="594" spans="17:40" x14ac:dyDescent="0.25">
      <c r="Q594" s="30"/>
      <c r="R594" s="30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</row>
    <row r="595" spans="17:40" x14ac:dyDescent="0.25">
      <c r="Q595" s="30"/>
      <c r="R595" s="30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</row>
    <row r="596" spans="17:40" x14ac:dyDescent="0.25">
      <c r="Q596" s="30"/>
      <c r="R596" s="30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</row>
    <row r="597" spans="17:40" x14ac:dyDescent="0.25">
      <c r="Q597" s="30"/>
      <c r="R597" s="30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</row>
    <row r="598" spans="17:40" x14ac:dyDescent="0.25">
      <c r="Q598" s="30"/>
      <c r="R598" s="30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</row>
    <row r="599" spans="17:40" x14ac:dyDescent="0.25">
      <c r="Q599" s="30"/>
      <c r="R599" s="30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</row>
    <row r="600" spans="17:40" x14ac:dyDescent="0.25">
      <c r="Q600" s="30"/>
      <c r="R600" s="30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</row>
    <row r="601" spans="17:40" x14ac:dyDescent="0.25">
      <c r="Q601" s="30"/>
      <c r="R601" s="30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</row>
    <row r="602" spans="17:40" x14ac:dyDescent="0.25">
      <c r="Q602" s="30"/>
      <c r="R602" s="30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</row>
    <row r="603" spans="17:40" x14ac:dyDescent="0.25">
      <c r="Q603" s="30"/>
      <c r="R603" s="30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</row>
    <row r="604" spans="17:40" x14ac:dyDescent="0.25">
      <c r="Q604" s="30"/>
      <c r="R604" s="30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</row>
    <row r="605" spans="17:40" x14ac:dyDescent="0.25">
      <c r="Q605" s="30"/>
      <c r="R605" s="30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</row>
    <row r="606" spans="17:40" x14ac:dyDescent="0.25">
      <c r="Q606" s="30"/>
      <c r="R606" s="30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</row>
    <row r="607" spans="17:40" x14ac:dyDescent="0.25">
      <c r="Q607" s="30"/>
      <c r="R607" s="30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</row>
    <row r="608" spans="17:40" x14ac:dyDescent="0.25">
      <c r="Q608" s="30"/>
      <c r="R608" s="30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</row>
    <row r="609" spans="17:40" x14ac:dyDescent="0.25">
      <c r="Q609" s="30"/>
      <c r="R609" s="30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</row>
    <row r="610" spans="17:40" x14ac:dyDescent="0.25">
      <c r="Q610" s="30"/>
      <c r="R610" s="30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</row>
    <row r="611" spans="17:40" x14ac:dyDescent="0.25">
      <c r="Q611" s="30"/>
      <c r="R611" s="30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</row>
    <row r="612" spans="17:40" x14ac:dyDescent="0.25">
      <c r="Q612" s="30"/>
      <c r="R612" s="30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</row>
    <row r="613" spans="17:40" x14ac:dyDescent="0.25">
      <c r="Q613" s="30"/>
      <c r="R613" s="30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</row>
    <row r="614" spans="17:40" x14ac:dyDescent="0.25">
      <c r="Q614" s="30"/>
      <c r="R614" s="30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</row>
    <row r="615" spans="17:40" x14ac:dyDescent="0.25">
      <c r="Q615" s="30"/>
      <c r="R615" s="30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</row>
    <row r="616" spans="17:40" x14ac:dyDescent="0.25">
      <c r="Q616" s="30"/>
      <c r="R616" s="30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</row>
    <row r="617" spans="17:40" x14ac:dyDescent="0.25">
      <c r="Q617" s="30"/>
      <c r="R617" s="30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</row>
    <row r="618" spans="17:40" x14ac:dyDescent="0.25">
      <c r="Q618" s="30"/>
      <c r="R618" s="30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</row>
    <row r="619" spans="17:40" x14ac:dyDescent="0.25">
      <c r="Q619" s="30"/>
      <c r="R619" s="30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</row>
    <row r="620" spans="17:40" x14ac:dyDescent="0.25">
      <c r="Q620" s="30"/>
      <c r="R620" s="30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</row>
    <row r="621" spans="17:40" x14ac:dyDescent="0.25">
      <c r="Q621" s="30"/>
      <c r="R621" s="30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</row>
    <row r="622" spans="17:40" x14ac:dyDescent="0.25">
      <c r="Q622" s="30"/>
      <c r="R622" s="30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</row>
    <row r="623" spans="17:40" x14ac:dyDescent="0.25">
      <c r="Q623" s="30"/>
      <c r="R623" s="30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</row>
    <row r="624" spans="17:40" x14ac:dyDescent="0.25">
      <c r="Q624" s="30"/>
      <c r="R624" s="30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</row>
    <row r="625" spans="17:40" x14ac:dyDescent="0.25">
      <c r="Q625" s="30"/>
      <c r="R625" s="30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</row>
    <row r="626" spans="17:40" x14ac:dyDescent="0.25">
      <c r="Q626" s="30"/>
      <c r="R626" s="30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</row>
    <row r="627" spans="17:40" x14ac:dyDescent="0.25">
      <c r="Q627" s="30"/>
      <c r="R627" s="30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</row>
    <row r="628" spans="17:40" x14ac:dyDescent="0.25">
      <c r="Q628" s="30"/>
      <c r="R628" s="30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</row>
    <row r="629" spans="17:40" x14ac:dyDescent="0.25">
      <c r="Q629" s="30"/>
      <c r="R629" s="30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</row>
    <row r="630" spans="17:40" x14ac:dyDescent="0.25">
      <c r="Q630" s="30"/>
      <c r="R630" s="30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</row>
    <row r="631" spans="17:40" x14ac:dyDescent="0.25">
      <c r="Q631" s="30"/>
      <c r="R631" s="30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</row>
    <row r="632" spans="17:40" x14ac:dyDescent="0.25">
      <c r="Q632" s="30"/>
      <c r="R632" s="30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</row>
    <row r="633" spans="17:40" x14ac:dyDescent="0.25">
      <c r="Q633" s="30"/>
      <c r="R633" s="30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</row>
    <row r="634" spans="17:40" x14ac:dyDescent="0.25">
      <c r="Q634" s="30"/>
      <c r="R634" s="30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</row>
    <row r="635" spans="17:40" x14ac:dyDescent="0.25">
      <c r="Q635" s="30"/>
      <c r="R635" s="30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</row>
    <row r="636" spans="17:40" x14ac:dyDescent="0.25">
      <c r="Q636" s="30"/>
      <c r="R636" s="30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</row>
    <row r="637" spans="17:40" x14ac:dyDescent="0.25">
      <c r="Q637" s="30"/>
      <c r="R637" s="30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</row>
    <row r="638" spans="17:40" x14ac:dyDescent="0.25">
      <c r="Q638" s="30"/>
      <c r="R638" s="30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</row>
    <row r="639" spans="17:40" x14ac:dyDescent="0.25">
      <c r="Q639" s="30"/>
      <c r="R639" s="30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</row>
    <row r="640" spans="17:40" x14ac:dyDescent="0.25">
      <c r="Q640" s="30"/>
      <c r="R640" s="30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</row>
    <row r="641" spans="17:40" x14ac:dyDescent="0.25">
      <c r="Q641" s="30"/>
      <c r="R641" s="30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</row>
    <row r="642" spans="17:40" x14ac:dyDescent="0.25">
      <c r="Q642" s="30"/>
      <c r="R642" s="30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</row>
    <row r="643" spans="17:40" x14ac:dyDescent="0.25">
      <c r="Q643" s="30"/>
      <c r="R643" s="30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</row>
    <row r="644" spans="17:40" x14ac:dyDescent="0.25">
      <c r="Q644" s="30"/>
      <c r="R644" s="30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</row>
    <row r="645" spans="17:40" x14ac:dyDescent="0.25">
      <c r="Q645" s="30"/>
      <c r="R645" s="30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</row>
    <row r="646" spans="17:40" x14ac:dyDescent="0.25">
      <c r="Q646" s="30"/>
      <c r="R646" s="30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</row>
    <row r="647" spans="17:40" x14ac:dyDescent="0.25">
      <c r="Q647" s="30"/>
      <c r="R647" s="30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</row>
    <row r="648" spans="17:40" x14ac:dyDescent="0.25">
      <c r="Q648" s="30"/>
      <c r="R648" s="30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</row>
    <row r="649" spans="17:40" x14ac:dyDescent="0.25">
      <c r="Q649" s="30"/>
      <c r="R649" s="30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</row>
    <row r="650" spans="17:40" x14ac:dyDescent="0.25">
      <c r="Q650" s="30"/>
      <c r="R650" s="30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</row>
    <row r="651" spans="17:40" x14ac:dyDescent="0.25">
      <c r="Q651" s="30"/>
      <c r="R651" s="30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</row>
    <row r="652" spans="17:40" x14ac:dyDescent="0.25">
      <c r="Q652" s="30"/>
      <c r="R652" s="30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</row>
    <row r="653" spans="17:40" x14ac:dyDescent="0.25">
      <c r="Q653" s="30"/>
      <c r="R653" s="30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</row>
    <row r="654" spans="17:40" x14ac:dyDescent="0.25">
      <c r="Q654" s="30"/>
      <c r="R654" s="30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</row>
    <row r="655" spans="17:40" x14ac:dyDescent="0.25">
      <c r="Q655" s="30"/>
      <c r="R655" s="30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</row>
    <row r="656" spans="17:40" x14ac:dyDescent="0.25">
      <c r="Q656" s="30"/>
      <c r="R656" s="30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</row>
    <row r="657" spans="17:40" x14ac:dyDescent="0.25">
      <c r="Q657" s="30"/>
      <c r="R657" s="30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</row>
    <row r="658" spans="17:40" x14ac:dyDescent="0.25">
      <c r="Q658" s="30"/>
      <c r="R658" s="30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</row>
    <row r="659" spans="17:40" x14ac:dyDescent="0.25">
      <c r="Q659" s="30"/>
      <c r="R659" s="30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</row>
    <row r="660" spans="17:40" x14ac:dyDescent="0.25">
      <c r="Q660" s="30"/>
      <c r="R660" s="30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</row>
    <row r="661" spans="17:40" x14ac:dyDescent="0.25">
      <c r="Q661" s="30"/>
      <c r="R661" s="30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</row>
    <row r="662" spans="17:40" x14ac:dyDescent="0.25">
      <c r="Q662" s="30"/>
      <c r="R662" s="30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</row>
    <row r="663" spans="17:40" x14ac:dyDescent="0.25">
      <c r="Q663" s="30"/>
      <c r="R663" s="30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</row>
    <row r="664" spans="17:40" x14ac:dyDescent="0.25">
      <c r="Q664" s="30"/>
      <c r="R664" s="30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</row>
    <row r="665" spans="17:40" x14ac:dyDescent="0.25">
      <c r="Q665" s="30"/>
      <c r="R665" s="30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</row>
    <row r="666" spans="17:40" x14ac:dyDescent="0.25">
      <c r="Q666" s="30"/>
      <c r="R666" s="30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</row>
    <row r="667" spans="17:40" x14ac:dyDescent="0.25">
      <c r="Q667" s="30"/>
      <c r="R667" s="30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</row>
    <row r="668" spans="17:40" x14ac:dyDescent="0.25">
      <c r="Q668" s="30"/>
      <c r="R668" s="30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</row>
    <row r="669" spans="17:40" x14ac:dyDescent="0.25">
      <c r="Q669" s="30"/>
      <c r="R669" s="30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</row>
    <row r="670" spans="17:40" x14ac:dyDescent="0.25">
      <c r="Q670" s="30"/>
      <c r="R670" s="30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</row>
    <row r="671" spans="17:40" x14ac:dyDescent="0.25">
      <c r="Q671" s="30"/>
      <c r="R671" s="30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</row>
    <row r="672" spans="17:40" x14ac:dyDescent="0.25">
      <c r="Q672" s="30"/>
      <c r="R672" s="30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</row>
    <row r="673" spans="17:40" x14ac:dyDescent="0.25">
      <c r="Q673" s="30"/>
      <c r="R673" s="30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</row>
    <row r="674" spans="17:40" x14ac:dyDescent="0.25">
      <c r="Q674" s="30"/>
      <c r="R674" s="30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</row>
    <row r="675" spans="17:40" x14ac:dyDescent="0.25">
      <c r="Q675" s="30"/>
      <c r="R675" s="30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</row>
    <row r="676" spans="17:40" x14ac:dyDescent="0.25">
      <c r="Q676" s="30"/>
      <c r="R676" s="30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</row>
    <row r="677" spans="17:40" x14ac:dyDescent="0.25">
      <c r="Q677" s="30"/>
      <c r="R677" s="30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</row>
    <row r="678" spans="17:40" x14ac:dyDescent="0.25">
      <c r="Q678" s="30"/>
      <c r="R678" s="30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</row>
    <row r="679" spans="17:40" x14ac:dyDescent="0.25">
      <c r="Q679" s="30"/>
      <c r="R679" s="30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</row>
    <row r="680" spans="17:40" x14ac:dyDescent="0.25">
      <c r="Q680" s="30"/>
      <c r="R680" s="30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</row>
    <row r="681" spans="17:40" x14ac:dyDescent="0.25">
      <c r="Q681" s="30"/>
      <c r="R681" s="30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</row>
    <row r="682" spans="17:40" x14ac:dyDescent="0.25">
      <c r="Q682" s="30"/>
      <c r="R682" s="30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</row>
    <row r="683" spans="17:40" x14ac:dyDescent="0.25">
      <c r="Q683" s="30"/>
      <c r="R683" s="30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</row>
    <row r="684" spans="17:40" x14ac:dyDescent="0.25">
      <c r="Q684" s="30"/>
      <c r="R684" s="30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</row>
    <row r="685" spans="17:40" x14ac:dyDescent="0.25">
      <c r="Q685" s="30"/>
      <c r="R685" s="30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</row>
    <row r="686" spans="17:40" x14ac:dyDescent="0.25">
      <c r="Q686" s="30"/>
      <c r="R686" s="30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</row>
    <row r="687" spans="17:40" x14ac:dyDescent="0.25">
      <c r="Q687" s="30"/>
      <c r="R687" s="30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</row>
    <row r="688" spans="17:40" x14ac:dyDescent="0.25">
      <c r="Q688" s="30"/>
      <c r="R688" s="30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</row>
    <row r="689" spans="17:40" x14ac:dyDescent="0.25">
      <c r="Q689" s="30"/>
      <c r="R689" s="30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</row>
    <row r="690" spans="17:40" x14ac:dyDescent="0.25">
      <c r="Q690" s="30"/>
      <c r="R690" s="30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</row>
    <row r="691" spans="17:40" x14ac:dyDescent="0.25">
      <c r="Q691" s="30"/>
      <c r="R691" s="30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</row>
    <row r="692" spans="17:40" x14ac:dyDescent="0.25">
      <c r="Q692" s="30"/>
      <c r="R692" s="30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</row>
  </sheetData>
  <sheetProtection selectLockedCells="1" selectUnlockedCells="1"/>
  <mergeCells count="12">
    <mergeCell ref="A1:Q1"/>
    <mergeCell ref="A2:F2"/>
    <mergeCell ref="A104:D104"/>
    <mergeCell ref="A105:D105"/>
    <mergeCell ref="AM2:AP2"/>
    <mergeCell ref="AI2:AL2"/>
    <mergeCell ref="G2:K2"/>
    <mergeCell ref="M2:Q2"/>
    <mergeCell ref="S2:V2"/>
    <mergeCell ref="W2:Z2"/>
    <mergeCell ref="AA2:AD2"/>
    <mergeCell ref="AE2:AH2"/>
  </mergeCells>
  <printOptions horizontalCentered="1" verticalCentered="1"/>
  <pageMargins left="0.25" right="0.25" top="0.75" bottom="0.75" header="0.3" footer="0.3"/>
  <pageSetup paperSize="8" scale="20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Method-A,Binary-SubgroupI</vt:lpstr>
      <vt:lpstr>SSM4S,MultiClass 5 Fold-SubI</vt:lpstr>
      <vt:lpstr>SSM4S,MultiClass 10Fold-SubI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Sirvan64</dc:creator>
  <cp:lastModifiedBy>Khalighi</cp:lastModifiedBy>
  <cp:lastPrinted>2014-09-24T19:06:24Z</cp:lastPrinted>
  <dcterms:created xsi:type="dcterms:W3CDTF">2014-03-12T11:32:01Z</dcterms:created>
  <dcterms:modified xsi:type="dcterms:W3CDTF">2015-09-06T22:07:21Z</dcterms:modified>
</cp:coreProperties>
</file>